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a.simankova\Desktop\VYROCNI_ZPRAVA_2020_2021\final_simi_2021\"/>
    </mc:Choice>
  </mc:AlternateContent>
  <xr:revisionPtr revIDLastSave="0" documentId="13_ncr:1_{DF145071-1211-46D1-AA1B-DA43D5902070}" xr6:coauthVersionLast="36" xr6:coauthVersionMax="36" xr10:uidLastSave="{00000000-0000-0000-0000-000000000000}"/>
  <bookViews>
    <workbookView xWindow="0" yWindow="0" windowWidth="23016" windowHeight="6600" firstSheet="3" activeTab="3" xr2:uid="{6570DD65-126F-4B68-88E0-0B5CD21DC3C1}"/>
  </bookViews>
  <sheets>
    <sheet name="KROUŽKY_DDM_STODŮLKY_2021_2020" sheetId="4" r:id="rId1"/>
    <sheet name="KROUŽKY_ODDĚLENÍ_TSPO_2020_2021" sheetId="1" r:id="rId2"/>
    <sheet name="KROUŽKY_ODDĚLENÍ_ART_2020_2021" sheetId="3" r:id="rId3"/>
    <sheet name="KROUŽKY_ODDĚLENI_PŘEDŠKOLNÍ_202" sheetId="2" r:id="rId4"/>
    <sheet name="TÁBORY_DDM_STODŮLKY_2020_2021" sheetId="5" r:id="rId5"/>
    <sheet name="AKCE_DDM_STODŮLKY_2020_2021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" l="1"/>
  <c r="F8" i="4"/>
  <c r="E8" i="4"/>
  <c r="D8" i="4"/>
  <c r="E112" i="3"/>
  <c r="F112" i="3"/>
  <c r="G112" i="3"/>
  <c r="D112" i="3"/>
  <c r="I46" i="6"/>
  <c r="H46" i="6"/>
  <c r="G46" i="6"/>
  <c r="F46" i="6"/>
  <c r="E46" i="6"/>
  <c r="E88" i="5" l="1"/>
  <c r="F73" i="5"/>
  <c r="G72" i="5"/>
  <c r="G71" i="5"/>
  <c r="G70" i="5"/>
  <c r="G69" i="5"/>
  <c r="G68" i="5"/>
  <c r="G67" i="5"/>
  <c r="G66" i="5"/>
  <c r="G65" i="5"/>
  <c r="E73" i="5"/>
  <c r="F61" i="5"/>
  <c r="G60" i="5"/>
  <c r="G59" i="5"/>
  <c r="G58" i="5"/>
  <c r="G57" i="5"/>
  <c r="G56" i="5"/>
  <c r="G55" i="5"/>
  <c r="G54" i="5"/>
  <c r="G53" i="5"/>
  <c r="G52" i="5"/>
  <c r="G51" i="5"/>
  <c r="E61" i="5"/>
  <c r="E47" i="5"/>
  <c r="F47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G73" i="5" l="1"/>
  <c r="G61" i="5"/>
  <c r="G47" i="5"/>
  <c r="G22" i="2" l="1"/>
  <c r="F22" i="2" l="1"/>
  <c r="E22" i="2" l="1"/>
  <c r="D22" i="2"/>
  <c r="G104" i="3" l="1"/>
  <c r="F104" i="3"/>
  <c r="E104" i="3"/>
  <c r="D104" i="3"/>
  <c r="I105" i="1"/>
  <c r="H105" i="1"/>
  <c r="G105" i="1" l="1"/>
  <c r="F105" i="1"/>
</calcChain>
</file>

<file path=xl/sharedStrings.xml><?xml version="1.0" encoding="utf-8"?>
<sst xmlns="http://schemas.openxmlformats.org/spreadsheetml/2006/main" count="1096" uniqueCount="595">
  <si>
    <t>Variabilní symbol</t>
  </si>
  <si>
    <t>Název kroužku</t>
  </si>
  <si>
    <t>Pořad. číslo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</si>
  <si>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</si>
  <si>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</si>
  <si>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</si>
  <si>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</si>
  <si>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</si>
  <si>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</si>
  <si>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</si>
  <si>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</si>
  <si>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</si>
  <si>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</si>
  <si>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</si>
  <si>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</si>
  <si>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</si>
  <si>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</si>
  <si>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</si>
  <si>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</si>
  <si>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</si>
  <si>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</si>
  <si>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</si>
  <si>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</si>
  <si>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</si>
  <si>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</si>
  <si>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</si>
  <si>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</si>
  <si>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</si>
  <si>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</si>
  <si>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</si>
  <si>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</si>
  <si>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</si>
  <si>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</si>
  <si>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</si>
  <si>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</si>
  <si>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</si>
  <si>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</si>
  <si>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</si>
  <si>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</si>
  <si>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</si>
  <si>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</si>
  <si>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</si>
  <si>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</si>
  <si>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</si>
  <si>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</si>
  <si>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</si>
  <si>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</si>
  <si>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</si>
  <si>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</si>
  <si>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</si>
  <si>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</si>
  <si>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</si>
  <si>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</si>
  <si>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</si>
  <si>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</si>
  <si>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</si>
  <si>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</si>
  <si>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</si>
  <si>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</si>
  <si>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</si>
  <si>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</si>
  <si>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</si>
  <si>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</si>
  <si>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</si>
  <si>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</si>
  <si>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</si>
  <si>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</si>
  <si>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</si>
  <si>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</si>
  <si>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</si>
  <si>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</si>
  <si>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</si>
  <si>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</si>
  <si>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</si>
  <si>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</si>
  <si>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</si>
  <si>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</si>
  <si>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</si>
  <si>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</si>
  <si>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</si>
  <si>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</si>
  <si>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</si>
  <si>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</si>
  <si>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</si>
  <si>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</si>
  <si>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</si>
  <si>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</si>
  <si>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</si>
  <si>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</si>
  <si>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</si>
  <si>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</si>
  <si>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</si>
  <si>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</si>
  <si>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</si>
  <si>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Vrtilky | ČT 15.00</t>
  </si>
  <si>
    <t>CAPOEIRA FAMILY Z | PÁ 16.00</t>
  </si>
  <si>
    <t>Taneční a pohybová přípravka | ČT 16.00</t>
  </si>
  <si>
    <t>Taneční a pohybová přípravka | ÚT 16.30</t>
  </si>
  <si>
    <t>ART+STREET DANCE přípravka | PO 17.00</t>
  </si>
  <si>
    <t>Balet Z | ST 16.30</t>
  </si>
  <si>
    <t>Balet MP | ST 17.30</t>
  </si>
  <si>
    <t>FIT BALET | ST 18.30</t>
  </si>
  <si>
    <t>Break dance Z | PÁ 15.00</t>
  </si>
  <si>
    <t>Break dance MP | PÁ 14.00</t>
  </si>
  <si>
    <t>SALSA+latino mix pro děti Z | PO 16.30</t>
  </si>
  <si>
    <t>SALSA+latino mix děti MP | PO 15.00</t>
  </si>
  <si>
    <t>SALSA+latino mix děti MP | ST 15.00</t>
  </si>
  <si>
    <t>Taneční mix pro mladší | ČT 15.00</t>
  </si>
  <si>
    <t>Orientálně taneční přípravka | ÚT  16:30</t>
  </si>
  <si>
    <t>Orientální tanec-Klub pro pokročilé | ST</t>
  </si>
  <si>
    <t>Orient Balet | ÚT 17.30</t>
  </si>
  <si>
    <t>Orientální skupina Belly Amira děti PO</t>
  </si>
  <si>
    <t>Orientální tanec pro děti | ST 15.00</t>
  </si>
  <si>
    <t>Orientální skupina Belly Amira junioři</t>
  </si>
  <si>
    <t>Orientální tanec pro Z a MP | ÚT 18:30</t>
  </si>
  <si>
    <t>Orientální tanec pro pokročilé |ÚT 19:30</t>
  </si>
  <si>
    <t>Orientální skupina Belly Habibi P1 | PÁ</t>
  </si>
  <si>
    <t>Orientální skupina Belly Amira HVK | PO</t>
  </si>
  <si>
    <t>Orientální skupina Belly Amira HVK | ST</t>
  </si>
  <si>
    <t>Solo lady latin dance Z | PO 18.30</t>
  </si>
  <si>
    <t>Solo lady latin dance P | PO 19.30</t>
  </si>
  <si>
    <t>Lady sexy dance | ČT 18.30</t>
  </si>
  <si>
    <t>BACHATA pro dámy |  PO 19.00</t>
  </si>
  <si>
    <t>Cvičení rodičů s miminky 9-12 | ÚT 9.00</t>
  </si>
  <si>
    <t>Cvičení rodičů s dětmi  12-15 m | ÚT 11</t>
  </si>
  <si>
    <t>Cvičení rodičů s dětmi 12-15 m | ÚT 10</t>
  </si>
  <si>
    <t>Cvičení rodičů s dětmi 15-18 m | ČT 10.0</t>
  </si>
  <si>
    <t>Cvičení rodičů s dětmi 15-18 m | PO 9.00</t>
  </si>
  <si>
    <t>Cvičení rodičů s dětmi 18-23 m | ST 9.00</t>
  </si>
  <si>
    <t>Cvičení rodičů s dětmi 18-23 m | ČT 11.0</t>
  </si>
  <si>
    <t>Cvičení rodičů s dětmi 2-3roky | ST 10.0</t>
  </si>
  <si>
    <t>Cvičení rodičů s dětmi 2-3roky | ČT 9.00</t>
  </si>
  <si>
    <t>Cvičení rodičů s dětmi 2-4 roky | ÚT 15</t>
  </si>
  <si>
    <t>Cvičení rodičů s dětmi 2-4 roky | ČT</t>
  </si>
  <si>
    <t>Sportovní minipřípravka PO MŠ Rozmarýnek</t>
  </si>
  <si>
    <t>Sportovní minipřípravka | PO 16.30</t>
  </si>
  <si>
    <t>Sportovní minipřípravka | ČT 16.30</t>
  </si>
  <si>
    <t>Sportovní minipřípravka | ÚT 15.30</t>
  </si>
  <si>
    <t>Sportovní minipřípravka | ST 15.30</t>
  </si>
  <si>
    <t>Sportovní minipřípravka | ČT 15.30</t>
  </si>
  <si>
    <t>Aerobik pro děti I. | ČT 16.00</t>
  </si>
  <si>
    <t>Jóga v MŠ Rozmarýnek | PO 16.00</t>
  </si>
  <si>
    <t>Hrátky s atletikou | ÚT 17.30</t>
  </si>
  <si>
    <t>Atletika pro nejmenší I. | ST 16:00</t>
  </si>
  <si>
    <t>Atletika pro nejmenší II. | ST 17:00</t>
  </si>
  <si>
    <t>Šikulka | ÚT 16.30</t>
  </si>
  <si>
    <t>Šikulka | PO 16.30</t>
  </si>
  <si>
    <t>Karate pro předškoláky | PO 15.30</t>
  </si>
  <si>
    <t>Karate | PO 18:15</t>
  </si>
  <si>
    <t>Karate  přípravka | PO 17:15</t>
  </si>
  <si>
    <t>Atletická přípravka | ST 18.00</t>
  </si>
  <si>
    <t>Zdravotní cvičení pro děti | ČT 17.00</t>
  </si>
  <si>
    <t>Jóga pro školáky začátečníci | ST 15.30</t>
  </si>
  <si>
    <t>Jóga pro školáky pokročilí | ST 16.30</t>
  </si>
  <si>
    <t>Jóga pro teenagery | ST 17.30</t>
  </si>
  <si>
    <t>Sportovky pro školáky | PO 15.00</t>
  </si>
  <si>
    <t>Badminton | ST 15.00</t>
  </si>
  <si>
    <t>Parkour | ÚT 19:00</t>
  </si>
  <si>
    <t>Sebeobrana pro ženy a dívky | PO 19.30</t>
  </si>
  <si>
    <t>Kruhový trénink s Lucií | PO 19.00</t>
  </si>
  <si>
    <t>Kruhový trénink se Zuzkou | ÚT 19.00</t>
  </si>
  <si>
    <t>Cvičení pro radost a zdraví | ST 18.00</t>
  </si>
  <si>
    <t>Cvičení pro rodiče (s dětmi) | ST 11.00</t>
  </si>
  <si>
    <t>Jóga s Lucií | PO 20.00</t>
  </si>
  <si>
    <t>Jóga s Lucií | ST 19.00</t>
  </si>
  <si>
    <t>Tradiční Jóga | ČT 18.30</t>
  </si>
  <si>
    <t>Tradiční Jóga - pokračující kurz | ČT</t>
  </si>
  <si>
    <t>Jóga ranní s Lucií | ÚT 7.45</t>
  </si>
  <si>
    <t>Jóga ranní s Lucií | ST 7.45 ZRUŠEN</t>
  </si>
  <si>
    <t>Pilates | ČT 8.00</t>
  </si>
  <si>
    <t>Funkční strečink | PO 18.00</t>
  </si>
  <si>
    <t>Bodystyling I. | ÚT 18:30</t>
  </si>
  <si>
    <t>Bodystyling II. | ÚT 19:30</t>
  </si>
  <si>
    <t>Gymnastika sportovní C zač. | ÚT 16.00</t>
  </si>
  <si>
    <t>Gymnastika sportovní C pokr. | ÚT 16.00</t>
  </si>
  <si>
    <t>Gymnastika sportovní D | ČT 17.30</t>
  </si>
  <si>
    <t>Gymnastika sportovní B zač. | ÚT 14.00</t>
  </si>
  <si>
    <t>Gymnastika sportovní A pokr. | ÚT 14.30</t>
  </si>
  <si>
    <t>Gymnastika sportovní B | ČT 15.00</t>
  </si>
  <si>
    <t>Rope Skipping | PO 17.30</t>
  </si>
  <si>
    <t>Malý dopraváček | ST 16.30</t>
  </si>
  <si>
    <t>Anglická konverzace a gramatika hravě</t>
  </si>
  <si>
    <t>Anglická konverzace a gramatika</t>
  </si>
  <si>
    <t>Anglická konverzace pro náctileté | ČT</t>
  </si>
  <si>
    <t>Angličtina pro začátečníky | PO 17.00</t>
  </si>
  <si>
    <t>Angličtina pro mírně pokročilé | PO</t>
  </si>
  <si>
    <t>Angličtina pro maminky | PÁ 9.00</t>
  </si>
  <si>
    <t>01.</t>
  </si>
  <si>
    <t>02.</t>
  </si>
  <si>
    <t>03.</t>
  </si>
  <si>
    <t>04.</t>
  </si>
  <si>
    <t>05.</t>
  </si>
  <si>
    <t>06.</t>
  </si>
  <si>
    <t>07.</t>
  </si>
  <si>
    <t>08.</t>
  </si>
  <si>
    <t>09.</t>
  </si>
  <si>
    <t>Capoeira_family</t>
  </si>
  <si>
    <t>Capoeira_mini</t>
  </si>
  <si>
    <t>Capoeira_family_MP</t>
  </si>
  <si>
    <t>Balet Z</t>
  </si>
  <si>
    <t>Balet MP</t>
  </si>
  <si>
    <t>Fit balet</t>
  </si>
  <si>
    <t>Break dance Z</t>
  </si>
  <si>
    <t>Break dance MP</t>
  </si>
  <si>
    <t>Taneční mix pro mladší</t>
  </si>
  <si>
    <t>Orientálně taneční přípravka</t>
  </si>
  <si>
    <t>Orient balet</t>
  </si>
  <si>
    <t>Orientální skupina Belly Amira</t>
  </si>
  <si>
    <t>Orientální tanec pro děti</t>
  </si>
  <si>
    <t>Orientální skupina Belly Amira J</t>
  </si>
  <si>
    <t>Orientální tanec pro Z a MP</t>
  </si>
  <si>
    <t>Orientální tanec pro pokročilé</t>
  </si>
  <si>
    <t>Solo lady latin dance Z</t>
  </si>
  <si>
    <t>Solo lady latin dance P</t>
  </si>
  <si>
    <t>Lady sexy dance</t>
  </si>
  <si>
    <t>Cvičení rodičů s dětmi  12-15 m.</t>
  </si>
  <si>
    <t>Cvičení rodičů s miminky 9-12 m.</t>
  </si>
  <si>
    <t>Cvičení rodičů s dětmi 12-15 m.</t>
  </si>
  <si>
    <t>Cvičení rodičů s dětmi 15-18 m.</t>
  </si>
  <si>
    <t>Cvičení rodičů s dětmi 18-23 m.</t>
  </si>
  <si>
    <t>Cvičení rodičů s dětmi 2-3 roky</t>
  </si>
  <si>
    <t>Cvičení rodičů s dětmi 2-4 roky</t>
  </si>
  <si>
    <t>Aerobik pro děti I.</t>
  </si>
  <si>
    <t>Jóga v MŠ</t>
  </si>
  <si>
    <t>Hrátky s atletikou</t>
  </si>
  <si>
    <t>Atletika pro nejmenší I.</t>
  </si>
  <si>
    <t>Atletika pro nejmenší II.</t>
  </si>
  <si>
    <t>Atletická přípravka</t>
  </si>
  <si>
    <t>Zdravotní cvičení pro děti</t>
  </si>
  <si>
    <t>Jóga pro školáky začátečníci</t>
  </si>
  <si>
    <t>Jóga pro školáky pokročilí</t>
  </si>
  <si>
    <t>Jóga pro teenagery</t>
  </si>
  <si>
    <t>Sportovky pro školáky</t>
  </si>
  <si>
    <t>Badminton</t>
  </si>
  <si>
    <t>Parkour</t>
  </si>
  <si>
    <t>Sebeobrana pro ženy a dívky</t>
  </si>
  <si>
    <t>Kruhový trénink s Lucií</t>
  </si>
  <si>
    <t>Kruhový trénink se Zuzkou</t>
  </si>
  <si>
    <t>Cvičení pro radost a zdraví</t>
  </si>
  <si>
    <t>Cvičení pro rodiče s dětmi</t>
  </si>
  <si>
    <t>Jóga ranní s Lucií</t>
  </si>
  <si>
    <t>Pilates</t>
  </si>
  <si>
    <t>Funkční strečink</t>
  </si>
  <si>
    <t>Bodystyling I.</t>
  </si>
  <si>
    <t>Bodystyling II.</t>
  </si>
  <si>
    <t>Gymnastika sportovní D</t>
  </si>
  <si>
    <t>Gymnastika sportovní A</t>
  </si>
  <si>
    <t>Rope Skipping</t>
  </si>
  <si>
    <t>Malý dopraváček</t>
  </si>
  <si>
    <t>Angličtina pro začátečníky</t>
  </si>
  <si>
    <t>Angličtina pro mírně pokročilé</t>
  </si>
  <si>
    <t>Angličtina pro maminky</t>
  </si>
  <si>
    <t>Gymnastika sportovní I.C</t>
  </si>
  <si>
    <t>Gymnastika sportovní II.C</t>
  </si>
  <si>
    <t>Gymnastika sportovní I.B</t>
  </si>
  <si>
    <t>Gymnastika sportovní II.B</t>
  </si>
  <si>
    <t>Anglická konverzace a gram. I.</t>
  </si>
  <si>
    <t>Anglická konverzace a gram. II.</t>
  </si>
  <si>
    <t>Anglická konverzace a gram. III.</t>
  </si>
  <si>
    <t>Vrtilky I.</t>
  </si>
  <si>
    <t>Vrtilky II.</t>
  </si>
  <si>
    <t>Taneční a pohybová přípravka I.</t>
  </si>
  <si>
    <t>Taneční a pohybová přípravka II.</t>
  </si>
  <si>
    <t>Art_Street Dance I.</t>
  </si>
  <si>
    <t>Art_Street Dance II.</t>
  </si>
  <si>
    <t>Salsa_latino mix pro děti Z</t>
  </si>
  <si>
    <t>Salsa_latino mix děti MP</t>
  </si>
  <si>
    <t>Art_Street Dance_I.P</t>
  </si>
  <si>
    <t>Art_Street Dance_II.P</t>
  </si>
  <si>
    <t>Orientální tanec_klub</t>
  </si>
  <si>
    <t>Orient skupina Belly Habibi P1</t>
  </si>
  <si>
    <t>Orient skupina Belly Habibi P2</t>
  </si>
  <si>
    <t>Orient skupina Belly Amira HVK</t>
  </si>
  <si>
    <t>Bachaty pro dámy</t>
  </si>
  <si>
    <t>Sportovní minipřípravka I.</t>
  </si>
  <si>
    <t>Sportovní minipřípravka II.</t>
  </si>
  <si>
    <t>Sportovní minipřípravka III.</t>
  </si>
  <si>
    <t>Sportovní minipřípravka IV.</t>
  </si>
  <si>
    <t>Sportovní minipřípravka V.</t>
  </si>
  <si>
    <t>Sportovní minipřípravka VI.</t>
  </si>
  <si>
    <t>Šikulka I.</t>
  </si>
  <si>
    <t>Šikulka II.</t>
  </si>
  <si>
    <t>Karate pro předškoláky I.</t>
  </si>
  <si>
    <t>Karate II.</t>
  </si>
  <si>
    <t>Karate  přípravka III.</t>
  </si>
  <si>
    <t>Jóga s Lucií I.</t>
  </si>
  <si>
    <t>Jóga s Lucií II.</t>
  </si>
  <si>
    <t>Tradiční Jóga I.</t>
  </si>
  <si>
    <t>Tradiční Jóga II.</t>
  </si>
  <si>
    <t>Jóga ranní s Lucií III.</t>
  </si>
  <si>
    <t>účastníků 31.05.2021</t>
  </si>
  <si>
    <t>účastníků 30.06.2021</t>
  </si>
  <si>
    <t>plán účastníků</t>
  </si>
  <si>
    <t>Flétnový soubor 1x za 14 dní</t>
  </si>
  <si>
    <t>Notička rodiče s dětmi I.</t>
  </si>
  <si>
    <t>Notička rodiče s dětmi II.</t>
  </si>
  <si>
    <t>Notička rodiče s dětmi III.</t>
  </si>
  <si>
    <t>Notička rodiče s dětmi IV.</t>
  </si>
  <si>
    <t>Notička rodiče s dětmi V.</t>
  </si>
  <si>
    <t>Keramická a výtvarná dílna</t>
  </si>
  <si>
    <t>Notička rodiče s dětmi VI.</t>
  </si>
  <si>
    <t>Zpívání pro nejmenší I.</t>
  </si>
  <si>
    <t>Zpívání pro nejmenší II.</t>
  </si>
  <si>
    <t>Zpívání pro nejmenší III.</t>
  </si>
  <si>
    <t>Zpívání pro nejmenší IV.</t>
  </si>
  <si>
    <t>DPS Stodůláček II.</t>
  </si>
  <si>
    <t>DPS Stodůláček I.</t>
  </si>
  <si>
    <t>Muzikálový kroužek</t>
  </si>
  <si>
    <t>Hra na klávesové nástroje I.</t>
  </si>
  <si>
    <t>Hra na klávesové nástroje II.</t>
  </si>
  <si>
    <t>Zpívání pro nejmenší s flétnou I.</t>
  </si>
  <si>
    <t>Zpívání pro nejmenší s flétnou II.</t>
  </si>
  <si>
    <t>Flétna zobcová sopránová P</t>
  </si>
  <si>
    <t>Hra na příčnou flétnu</t>
  </si>
  <si>
    <t>Flétna zobcová sopránová Z I.</t>
  </si>
  <si>
    <t>Flétna zobcová sopránová Z II.</t>
  </si>
  <si>
    <t>Flétna zobcová sopránová Z III.</t>
  </si>
  <si>
    <t>Improvizace</t>
  </si>
  <si>
    <t>Flétna zobcová sopránová Z IV.</t>
  </si>
  <si>
    <t>Flétna zobcová sopránová Z V.</t>
  </si>
  <si>
    <t>Flétna zobcová sopránová MP I.</t>
  </si>
  <si>
    <t>Flétna zobcová sopránová MP II.</t>
  </si>
  <si>
    <t>Kytara pokročilí</t>
  </si>
  <si>
    <t>Kytara dospělí Z</t>
  </si>
  <si>
    <t>Kytara dospělí MP</t>
  </si>
  <si>
    <t>Večerní hraní pro kytaristy</t>
  </si>
  <si>
    <t>Kytara začátečníci I.</t>
  </si>
  <si>
    <t>Kytara začátečníci III.</t>
  </si>
  <si>
    <t>Kytara začátečníci II.</t>
  </si>
  <si>
    <t>Kytara začátečníni IV.</t>
  </si>
  <si>
    <t>Kytara mírně pokročilí I.</t>
  </si>
  <si>
    <t>Kytara mírně pokročilí II.</t>
  </si>
  <si>
    <t>Kytara mírně pokročilí III.</t>
  </si>
  <si>
    <t>Kytara mírně pokročilí IV.</t>
  </si>
  <si>
    <t>Kytara středně pokročilí I.</t>
  </si>
  <si>
    <t>Kytara středně pokročilí II.</t>
  </si>
  <si>
    <t>Kytara středně pokročilí III.</t>
  </si>
  <si>
    <t>Kytara středně pokročilí IV.</t>
  </si>
  <si>
    <t xml:space="preserve">Ukulele Z dospělí </t>
  </si>
  <si>
    <t>Večerní hraní pro ukulelisty II.</t>
  </si>
  <si>
    <t>Ukulele Z I.</t>
  </si>
  <si>
    <t>Ukulele Z II.</t>
  </si>
  <si>
    <t>Ukulele Z III.</t>
  </si>
  <si>
    <t>Ukulele MP I.</t>
  </si>
  <si>
    <t>Ukulele MP II.</t>
  </si>
  <si>
    <t>Divadlo I.</t>
  </si>
  <si>
    <t>Divadlo II.</t>
  </si>
  <si>
    <t>Divadlo III.</t>
  </si>
  <si>
    <t>Tvůrčí hraní a psaní</t>
  </si>
  <si>
    <t>Keramika RD I.</t>
  </si>
  <si>
    <t>Keramika RD II.</t>
  </si>
  <si>
    <t>Keramika M I.</t>
  </si>
  <si>
    <t>Keramika M II.</t>
  </si>
  <si>
    <t>Keramika M III.</t>
  </si>
  <si>
    <t>Keramika M IV.</t>
  </si>
  <si>
    <t>Keramika S I.</t>
  </si>
  <si>
    <t>Keramika S II.</t>
  </si>
  <si>
    <t>Keramika S III.</t>
  </si>
  <si>
    <t xml:space="preserve">Keramika MD </t>
  </si>
  <si>
    <t>Keramika pro dospělé</t>
  </si>
  <si>
    <t>Večerní umělecká keramika</t>
  </si>
  <si>
    <t>Výtvarná dílnička</t>
  </si>
  <si>
    <t>Výtvarná dílna mladší I.</t>
  </si>
  <si>
    <t>Výtvarná dílna mladší II.</t>
  </si>
  <si>
    <t>Výtvarná dílna tvoříme společně</t>
  </si>
  <si>
    <t>Výtvarná dílna starší I.</t>
  </si>
  <si>
    <t>Výtvarná dílna starší II.</t>
  </si>
  <si>
    <t>Výtvarná dílna starší III.</t>
  </si>
  <si>
    <t>Přípravka na VV školy</t>
  </si>
  <si>
    <t>Kresba a malba pro dospělé</t>
  </si>
  <si>
    <t xml:space="preserve">Kreativní dílna M </t>
  </si>
  <si>
    <t>Kreativní dílna S</t>
  </si>
  <si>
    <t>Kreativní dílna pro dospělé</t>
  </si>
  <si>
    <t>Pletení a háčkování</t>
  </si>
  <si>
    <t>Šití na šicím stroji II.</t>
  </si>
  <si>
    <t>Šití na šicím stroji I.</t>
  </si>
  <si>
    <t>Letecký modelář RD</t>
  </si>
  <si>
    <t>Letecký modelář</t>
  </si>
  <si>
    <t>Klub lodních modelářů</t>
  </si>
  <si>
    <t>Letecký modelář začátečníci</t>
  </si>
  <si>
    <t xml:space="preserve">Elektro-radio amatéři Z </t>
  </si>
  <si>
    <t>Elektro-radio amatéři P</t>
  </si>
  <si>
    <t>Legorobotika Z</t>
  </si>
  <si>
    <t>Hravá robotika I.</t>
  </si>
  <si>
    <t>Hravá robotika II.</t>
  </si>
  <si>
    <t>Robotika junior</t>
  </si>
  <si>
    <t>Legorobotika P</t>
  </si>
  <si>
    <t>Dětská televize</t>
  </si>
  <si>
    <t>Fotografický kroužek</t>
  </si>
  <si>
    <t>Dílna s animací</t>
  </si>
  <si>
    <t>Hravá robotika III.</t>
  </si>
  <si>
    <t>Rybářský kroužek</t>
  </si>
  <si>
    <t>Pohádka_pondělí</t>
  </si>
  <si>
    <t>Pohádka_úterý</t>
  </si>
  <si>
    <t>Pohádka_středa</t>
  </si>
  <si>
    <t>Pohádka_čtvrtek</t>
  </si>
  <si>
    <t>Pohádka odpolední_úterý</t>
  </si>
  <si>
    <t>Miniškolička</t>
  </si>
  <si>
    <t>Školička</t>
  </si>
  <si>
    <t>Školička dobrodružná</t>
  </si>
  <si>
    <t>Školička zvídavá</t>
  </si>
  <si>
    <t>Hurá do školy s češtinou I.</t>
  </si>
  <si>
    <t>Hurá do školy s logopedií I.</t>
  </si>
  <si>
    <t>Hurá do školy s logopedií II.</t>
  </si>
  <si>
    <t>Hurá do školy s logopedií III.</t>
  </si>
  <si>
    <t>Hurá do školy II.</t>
  </si>
  <si>
    <t>Hurá do školy s logopedií IV.</t>
  </si>
  <si>
    <t>Školičková angličtina</t>
  </si>
  <si>
    <t>Angličtina pro nejmenší</t>
  </si>
  <si>
    <t>Angličtina pro předškoláky</t>
  </si>
  <si>
    <t>CELKEM_plán a vývoj počtu účastníků kroužků                             v průběhu školního roku 2020/2021</t>
  </si>
  <si>
    <t>CELKEM_plán a vývoj počtu účastníků kroužků                         v průběhu školního roku 2020/2021</t>
  </si>
  <si>
    <t>Název oddělení</t>
  </si>
  <si>
    <t>Oddělení pro zájmové vzdělávání v oblasti tance, sportu, přírodních věd a ostatních aktivit                                                                            vedoucí oddělení Bc. Farabauerová Helena</t>
  </si>
  <si>
    <t>počet účastníků</t>
  </si>
  <si>
    <t>počet osobodnů</t>
  </si>
  <si>
    <t>Termín konání</t>
  </si>
  <si>
    <t>Školičkový PT pro nejmenší 1</t>
  </si>
  <si>
    <t>PT pro nejmenší 1</t>
  </si>
  <si>
    <t>Školičkový PT pro nejmenší 2</t>
  </si>
  <si>
    <t xml:space="preserve">PT pro nejmenší 2 </t>
  </si>
  <si>
    <t>PT olympijský</t>
  </si>
  <si>
    <t>PT taneční s výlety</t>
  </si>
  <si>
    <t>PT Dva divoši</t>
  </si>
  <si>
    <t>Školičkový PT pro nejmenší 3</t>
  </si>
  <si>
    <t xml:space="preserve">PT pro nejmenší 3 </t>
  </si>
  <si>
    <t>PT sportovně zážitkový 1</t>
  </si>
  <si>
    <t>PT taneční</t>
  </si>
  <si>
    <t>PT pro nejmenší 4</t>
  </si>
  <si>
    <t>Školičkový PT pro nejmenší 4</t>
  </si>
  <si>
    <t xml:space="preserve">PT MINI MasterChef </t>
  </si>
  <si>
    <t>PT MIDI MasterChef</t>
  </si>
  <si>
    <t>PT věda Z</t>
  </si>
  <si>
    <t>PT sportovně zážitkový 2</t>
  </si>
  <si>
    <t>PT keramicko-výtvarný 1</t>
  </si>
  <si>
    <t>PT cesta kolem světa 1</t>
  </si>
  <si>
    <t>PT keramicko-výtvarný 2</t>
  </si>
  <si>
    <t>PT s Harry Potterem 1</t>
  </si>
  <si>
    <t>PT sportovně-turistický</t>
  </si>
  <si>
    <t>PT módní návrhářky</t>
  </si>
  <si>
    <t>PT pro nejmenší 5</t>
  </si>
  <si>
    <t>PT Pevnost Boyard</t>
  </si>
  <si>
    <t>PT Starořecké báje</t>
  </si>
  <si>
    <t>PT pro rytíře a princezny</t>
  </si>
  <si>
    <t>PT pro nejmenší 6</t>
  </si>
  <si>
    <t>PT s Animací</t>
  </si>
  <si>
    <t>PT divoký západ</t>
  </si>
  <si>
    <t>PT říše pohádek</t>
  </si>
  <si>
    <t>PT Kniha džunglí</t>
  </si>
  <si>
    <t>PT detektivka</t>
  </si>
  <si>
    <t>PT pohádky</t>
  </si>
  <si>
    <t>PT sportovně zážitkový 3</t>
  </si>
  <si>
    <t>PT tenis 1</t>
  </si>
  <si>
    <t>PT tenis 2</t>
  </si>
  <si>
    <t>PT pestrý mix</t>
  </si>
  <si>
    <t>PT s angličtinou</t>
  </si>
  <si>
    <t>PT cesta kolem světa 2</t>
  </si>
  <si>
    <t>PT s Harrym Potterem 2</t>
  </si>
  <si>
    <t>PT keramicko-výtvarný 3</t>
  </si>
  <si>
    <t>Výtvarně tvořivé soustředění</t>
  </si>
  <si>
    <t>Soustředění DPS Stodůláček</t>
  </si>
  <si>
    <t>01.07.2021- 02.07 .2021</t>
  </si>
  <si>
    <t>01.07.2021 - 02.07.2021</t>
  </si>
  <si>
    <t>07.07.2021 - 09.07.2021</t>
  </si>
  <si>
    <t>12.07.2021 - 16.07.2021</t>
  </si>
  <si>
    <t>19.07.2021 - 23.07.2021</t>
  </si>
  <si>
    <t>26.07.2021 - 30.07.2021</t>
  </si>
  <si>
    <t>02.08.2021 - 06.08.2021</t>
  </si>
  <si>
    <t>09.08.2021 - 13.08.2021</t>
  </si>
  <si>
    <t>16.08.2021 - 20.08.2021</t>
  </si>
  <si>
    <t>23.08.2021 - 27.08.2021</t>
  </si>
  <si>
    <t>Název příměstského tábora</t>
  </si>
  <si>
    <t>PT Sportovně zážitkový</t>
  </si>
  <si>
    <t>PT Cesta kolem světa</t>
  </si>
  <si>
    <t>PT pro nejmenší</t>
  </si>
  <si>
    <t>PT Disney pohádky</t>
  </si>
  <si>
    <t>PT keramický</t>
  </si>
  <si>
    <t>PT Podzimní čarování</t>
  </si>
  <si>
    <t>PT Ostrov her</t>
  </si>
  <si>
    <t>PT Stodůlecký hvězdný den</t>
  </si>
  <si>
    <t>Lyžníci a prknaři na horách</t>
  </si>
  <si>
    <t>Zimní tábor pro rodiny s dětmi</t>
  </si>
  <si>
    <t>Velikonoční tábor pro rodiny</t>
  </si>
  <si>
    <t>22.02.2021 - 26.02.2021</t>
  </si>
  <si>
    <t>29.10.2020 - 30.10.2020</t>
  </si>
  <si>
    <t>21.02.2021 - 28.02.2021</t>
  </si>
  <si>
    <t>06.03.2021 - 13.03.2021</t>
  </si>
  <si>
    <t>01.04.2021 - 05.04.2021</t>
  </si>
  <si>
    <t>29.10.2020 - 30.10.2021</t>
  </si>
  <si>
    <t>přerušená činnost</t>
  </si>
  <si>
    <t>EDU kemp FZŠ Trávníčkova</t>
  </si>
  <si>
    <t>EDU kemp FZŠ Brdičkova</t>
  </si>
  <si>
    <t>EDU kemp ZŠ Kuncova</t>
  </si>
  <si>
    <t>EDU kemp FZŠ Mezi Školami</t>
  </si>
  <si>
    <t>EDU kemp ZŠ s RVJ Bronzová</t>
  </si>
  <si>
    <t>EDU kemp ZŠ Janského</t>
  </si>
  <si>
    <t>Název a místo konání letního EDU kempu</t>
  </si>
  <si>
    <t>LT sportovní mladší</t>
  </si>
  <si>
    <t>LT sportovní starší</t>
  </si>
  <si>
    <t>LT pro rodiny s dětmi 2</t>
  </si>
  <si>
    <t>LT hudební</t>
  </si>
  <si>
    <t>LT výtvarně tvořivý</t>
  </si>
  <si>
    <t>LT taneční</t>
  </si>
  <si>
    <t>LT Šmoulíci 1</t>
  </si>
  <si>
    <t>LT Šmoulíci 2 Gargamel</t>
  </si>
  <si>
    <t>16.07.2021 - 23.07.2021</t>
  </si>
  <si>
    <t>23.07.2021 - 30.07.2021</t>
  </si>
  <si>
    <t>16.07.2021 - 25.07.2021</t>
  </si>
  <si>
    <t>25.07.2021 - 01.08.2021</t>
  </si>
  <si>
    <t>14.08.2021 - 19.08.2021</t>
  </si>
  <si>
    <t>09.08.2021 - 15.08.2021</t>
  </si>
  <si>
    <t>31.07.2021 - 07.08.2021</t>
  </si>
  <si>
    <t>REALIZOVANÉ LETNÍ VÝJEZDNÍ TÁBORY od 1.7.2021 do 31.8.2021</t>
  </si>
  <si>
    <t>REALIZOVANÉ PŘÍMĚSTSKÉ TÁBORY od 1.7.2021 do 31.8.2021</t>
  </si>
  <si>
    <t>LETNÍ EDU KEMPY REALIZOVANÉ FORMOU PŘÍMĚSTSKÝCH TÁBORŮ od 1.7.2021 do 31.8.2021</t>
  </si>
  <si>
    <t>NEREALIZOVANÉ TÁBORY Z DŮVODU VYHLÁŠENÍ NOUZOVÉHO STAVU A NÁSLEDNÉHO PŘERUŠENÍ ČINNOSTI</t>
  </si>
  <si>
    <t>CELKEM plán účastníků na nerealizovaných táborech                                                 za školní rok 2020/2021</t>
  </si>
  <si>
    <t>Název akce</t>
  </si>
  <si>
    <t>místo konání</t>
  </si>
  <si>
    <t>Sobotní jóga</t>
  </si>
  <si>
    <t xml:space="preserve">Adventní kalendář </t>
  </si>
  <si>
    <t>DDM Stodůlky</t>
  </si>
  <si>
    <t>on-line</t>
  </si>
  <si>
    <t>Ledčice</t>
  </si>
  <si>
    <t>Věda Z -  výlet do HistoryParku</t>
  </si>
  <si>
    <t>Výchova kluků: Jak vychovávat kluky a nepřijít o rozum (webinář)</t>
  </si>
  <si>
    <t>Výchova holek (webinář)</t>
  </si>
  <si>
    <t>Sourozenecké vztahy (webinář)</t>
  </si>
  <si>
    <t>Mikulášká nadílka</t>
  </si>
  <si>
    <t>lokalita MČ Prahy 13</t>
  </si>
  <si>
    <t>Betlémská cesta (výstava betlémů na trase DDM Stodůlky, Radnice MČ Praha 13 a Centrální park Praha 13)</t>
  </si>
  <si>
    <t>Evropský školský sportovní den předškoláků</t>
  </si>
  <si>
    <t>děti žáci studenti</t>
  </si>
  <si>
    <t>Stolní kalendář_distanční výtvarný teambuilding</t>
  </si>
  <si>
    <t>individ. kon.        on-line</t>
  </si>
  <si>
    <t>v tom o víkendu děti, žáci studenti</t>
  </si>
  <si>
    <t>v tom o víkendu ostatní veřejnost</t>
  </si>
  <si>
    <t>ostatní veřejnost</t>
  </si>
  <si>
    <t>Rodina v akci: Sobotní jóga II.</t>
  </si>
  <si>
    <t>Rodina v akci: Sobotní jóga I.</t>
  </si>
  <si>
    <t>Rodina v akci: Věda Z_chemická laboratoř I.</t>
  </si>
  <si>
    <t>Rodina v akci: Věda Z_chemická laboratoř II.</t>
  </si>
  <si>
    <t>Jak podpořit sebevědomí (webinář)</t>
  </si>
  <si>
    <t>Oidipální vývoj dítěte (webinář)</t>
  </si>
  <si>
    <t>Jak si poradit s hněvem u dětí (webinář)</t>
  </si>
  <si>
    <t>Praha 13</t>
  </si>
  <si>
    <t>web DDM Stodůlky</t>
  </si>
  <si>
    <t>DDM Stodůlky zahrada</t>
  </si>
  <si>
    <t>Panská zahrada Praha 13</t>
  </si>
  <si>
    <t>Technika 30 let_blogové vzpomínkové album</t>
  </si>
  <si>
    <t>Zákulisí jarních dílen_blogové vzpomínkové album</t>
  </si>
  <si>
    <t>Doremifa 15. ročník hudební soutěže</t>
  </si>
  <si>
    <t>Vzpomínání lektorů_blogové album s lektory</t>
  </si>
  <si>
    <t>Retrohrátky_Školka s míčem</t>
  </si>
  <si>
    <t>Retrohrátky_Švihadlo</t>
  </si>
  <si>
    <t>Retrohrátky_Skákání přes gumu</t>
  </si>
  <si>
    <t>Retrohrátky_Céčka, kuličky, panák</t>
  </si>
  <si>
    <t>webový portál DDM</t>
  </si>
  <si>
    <t>Fotoprezentace tanečního úseku</t>
  </si>
  <si>
    <t>Fotoprezentace sportovního  úseku</t>
  </si>
  <si>
    <t>Fotoprezentace projektu Věda Z</t>
  </si>
  <si>
    <t>Fotoprezentace jazykového úseku</t>
  </si>
  <si>
    <t>DDM a Centrální park Prahy 13</t>
  </si>
  <si>
    <t>dopravní hřiště ZŠ Bronzová</t>
  </si>
  <si>
    <t>Skupina Dance Friends nanečisto</t>
  </si>
  <si>
    <t>osvětová činnost pro veřejnost</t>
  </si>
  <si>
    <t>Rodina v akci: Věda Z_chemická laboratoř III.</t>
  </si>
  <si>
    <t>Hrátky na dopravním hřišti II.</t>
  </si>
  <si>
    <t>Hrátky na dopravním hřišti I.</t>
  </si>
  <si>
    <t>CELKEM_počet účastníků příležitostných akcí a osvětové činnosti za školní rok 2020/2021</t>
  </si>
  <si>
    <t>Jazyky  "leftorium"</t>
  </si>
  <si>
    <t>KURZY (realizace 1x za měsíc)</t>
  </si>
  <si>
    <t>Výtvarná dílna pro mládež            a dospělé I.</t>
  </si>
  <si>
    <t>Výtvarná dílna pro mládež            a dospělé II.</t>
  </si>
  <si>
    <t>Rybářský klub</t>
  </si>
  <si>
    <t>CELKEM_plán a vývoj počtu účastníků kurzů                             v průběhu školního roku 2020/2021</t>
  </si>
  <si>
    <t>KROUŽKY (realizace 1x za týden, případně 1 x za 14 dní)</t>
  </si>
  <si>
    <t>CELKEM DDM STODŮLKY_plán a vývoj počtu účastníků kroužků a kurzů v průběhu školního roku 2020/2021</t>
  </si>
  <si>
    <t>účastníků 01.05.2021</t>
  </si>
  <si>
    <t>Oddělení pro zájmové vzdělávání v oblasti art aktivit, techniky a robotiky                                                                  vedoucí oddělení Bc. Mikanová Erika</t>
  </si>
  <si>
    <t>Soví stezka_velká terenní hra ke Dni dětí</t>
  </si>
  <si>
    <t>Masopustní poznávací stezka pro nejmenší_30.let Soví 100pa</t>
  </si>
  <si>
    <t>Masopustní bojovka_ pátrací hra s QR kódy_30.let Soví 100pa</t>
  </si>
  <si>
    <t>Fotokarneval_30.let. Soví 100pa</t>
  </si>
  <si>
    <t>Hudební výzva_30.let Soví 100pa</t>
  </si>
  <si>
    <t>Výtvarná soutěž Hnízdo_30.let Soví 100pa</t>
  </si>
  <si>
    <t>Geolokační hra Po 13.rovnoběžce_30.let Soví 100pa</t>
  </si>
  <si>
    <t>Taneční soutěž_30.ůet Soví 100pa</t>
  </si>
  <si>
    <t>Věda Z _interaktivní kvíz pro celou rodinu_30.let Soví 100pa</t>
  </si>
  <si>
    <t>CELKEM plán/ skutečnost/ osobodnů na letních EDU kempech                                              za školní rok 2020/2021</t>
  </si>
  <si>
    <t>CELKEM plán/ skutečnost/osbodnů na výjezdních táborech                                                 za školní rok 2020/2021</t>
  </si>
  <si>
    <t>CELKEM plán/ skutečnost/osobodnů na příměstských táborech                                      za školní rok 2020/2021</t>
  </si>
  <si>
    <t>účastníků 31.10.2020</t>
  </si>
  <si>
    <t>Celkový přehled - pravidelné zájmové vzdělávání ve školním roce 2020/2021</t>
  </si>
  <si>
    <t>Oddělení pro zájmové vzdělávání v oblasti předškolního kurikula a aktivit pro RaD                                                            vedoucí oddělení Eckhardtová Dagmar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</si>
</sst>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BE5F1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164" fontId="3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left"/>
    </xf>
    <xf numFmtId="164" fontId="2" fillId="0" borderId="1" xfId="0" applyNumberFormat="1" applyFont="1" applyFill="1" applyBorder="1" applyAlignment="1" applyProtection="1">
      <alignment horizontal="right"/>
    </xf>
    <xf numFmtId="0" fontId="5" fillId="0" borderId="1" xfId="0" applyFont="1" applyBorder="1"/>
    <xf numFmtId="0" fontId="0" fillId="0" borderId="1" xfId="0" applyBorder="1"/>
    <xf numFmtId="0" fontId="5" fillId="0" borderId="1" xfId="0" applyFont="1" applyBorder="1" applyAlignment="1">
      <alignment horizontal="right" vertical="center"/>
    </xf>
    <xf numFmtId="164" fontId="2" fillId="0" borderId="1" xfId="0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left"/>
    </xf>
    <xf numFmtId="0" fontId="0" fillId="0" borderId="0" xfId="0" applyBorder="1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vertical="center"/>
    </xf>
    <xf numFmtId="3" fontId="0" fillId="0" borderId="0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9" fontId="0" fillId="0" borderId="0" xfId="0" applyNumberFormat="1"/>
    <xf numFmtId="9" fontId="0" fillId="0" borderId="0" xfId="0" applyNumberFormat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8713B-5438-44AC-8EE4-8CED8EFD7A33}">
  <dimension ref="A1:F10"/>
  <sheetViews>
    <sheetView view="pageLayout" zoomScaleNormal="100" workbookViewId="0">
      <selection activeCell="D1" sqref="D1"/>
    </sheetView>
  </sheetViews>
  <sheetFormatPr defaultColWidth="8.88671875" defaultRowHeight="14.4" x14ac:dyDescent="0.3"/>
  <cols>
    <col min="1" max="1" width="10" customWidth="1"/>
    <col min="2" max="2" width="37.44140625" customWidth="1"/>
    <col min="3" max="6" width="10" customWidth="1"/>
  </cols>
  <sheetData>
    <row r="1" spans="1:6" ht="19.95" customHeight="1" x14ac:dyDescent="0.3"/>
    <row r="2" spans="1:6" s="71" customFormat="1" ht="19.95" customHeight="1" x14ac:dyDescent="0.3">
      <c r="A2" s="71" t="s">
        <v>593</v>
      </c>
    </row>
    <row r="3" spans="1:6" ht="19.95" customHeight="1" x14ac:dyDescent="0.3"/>
    <row r="4" spans="1:6" ht="39.6" x14ac:dyDescent="0.3">
      <c r="A4" s="10" t="s">
        <v>2</v>
      </c>
      <c r="B4" s="11" t="s">
        <v>412</v>
      </c>
      <c r="C4" s="10" t="s">
        <v>292</v>
      </c>
      <c r="D4" s="10" t="s">
        <v>592</v>
      </c>
      <c r="E4" s="10" t="s">
        <v>578</v>
      </c>
      <c r="F4" s="10" t="s">
        <v>291</v>
      </c>
    </row>
    <row r="5" spans="1:6" ht="63" customHeight="1" x14ac:dyDescent="0.3">
      <c r="A5" s="9" t="s">
        <v>187</v>
      </c>
      <c r="B5" s="17" t="s">
        <v>413</v>
      </c>
      <c r="C5" s="15">
        <v>1345</v>
      </c>
      <c r="D5" s="15">
        <v>1231</v>
      </c>
      <c r="E5" s="15">
        <v>574</v>
      </c>
      <c r="F5" s="15">
        <v>568</v>
      </c>
    </row>
    <row r="6" spans="1:6" ht="58.2" customHeight="1" x14ac:dyDescent="0.3">
      <c r="A6" s="9" t="s">
        <v>188</v>
      </c>
      <c r="B6" s="70" t="s">
        <v>579</v>
      </c>
      <c r="C6" s="15">
        <v>740</v>
      </c>
      <c r="D6" s="15">
        <v>769</v>
      </c>
      <c r="E6" s="15">
        <v>599</v>
      </c>
      <c r="F6" s="15">
        <v>583</v>
      </c>
    </row>
    <row r="7" spans="1:6" ht="55.2" customHeight="1" x14ac:dyDescent="0.3">
      <c r="A7" s="19" t="s">
        <v>189</v>
      </c>
      <c r="B7" s="69" t="s">
        <v>594</v>
      </c>
      <c r="C7" s="15">
        <v>325</v>
      </c>
      <c r="D7" s="15">
        <v>305</v>
      </c>
      <c r="E7" s="15">
        <v>230</v>
      </c>
      <c r="F7" s="15">
        <v>228</v>
      </c>
    </row>
    <row r="8" spans="1:6" ht="58.2" customHeight="1" x14ac:dyDescent="0.3">
      <c r="A8" s="73" t="s">
        <v>577</v>
      </c>
      <c r="B8" s="73"/>
      <c r="C8" s="18">
        <f>SUM(C5:C7)+40</f>
        <v>2450</v>
      </c>
      <c r="D8" s="15">
        <f>SUM(D5:D7)+42</f>
        <v>2347</v>
      </c>
      <c r="E8" s="15">
        <f>SUM(E5:E7)+38</f>
        <v>1441</v>
      </c>
      <c r="F8" s="15">
        <f>SUM(F5:F7)+38</f>
        <v>1417</v>
      </c>
    </row>
    <row r="10" spans="1:6" x14ac:dyDescent="0.3">
      <c r="C10" s="67"/>
    </row>
  </sheetData>
  <mergeCells count="1">
    <mergeCell ref="A8:B8"/>
  </mergeCells>
  <pageMargins left="0.9055118110236221" right="0.31496062992125984" top="0.74803149606299213" bottom="0.74803149606299213" header="0.31496062992125984" footer="0.31496062992125984"/>
  <pageSetup paperSize="9" orientation="portrait" r:id="rId1"/>
  <headerFooter>
    <oddHeader>&amp;R&amp;"Arial,Obyčejné"&amp;10Dům dětí a mládeže Stodůlky_pravidelné zájmové vzdělávání  
příloha č.1_kroužky a kurzy_ 2020/2021_vývoj od 1.9.2020 do 30.6.2021</oddHeader>
    <oddFooter>&amp;L&amp;G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A1BE1-CF96-4BCF-A99F-0FCEF83F34D6}">
  <dimension ref="A1:I550"/>
  <sheetViews>
    <sheetView view="pageLayout" zoomScaleNormal="100" workbookViewId="0">
      <selection activeCell="J1" sqref="J1"/>
    </sheetView>
  </sheetViews>
  <sheetFormatPr defaultColWidth="8.88671875" defaultRowHeight="14.4" x14ac:dyDescent="0.3"/>
  <cols>
    <col min="1" max="2" width="10" customWidth="1"/>
    <col min="5" max="5" width="9.6640625" customWidth="1"/>
    <col min="6" max="9" width="10" customWidth="1"/>
  </cols>
  <sheetData>
    <row r="1" spans="1:9" ht="19.95" customHeight="1" x14ac:dyDescent="0.3"/>
    <row r="2" spans="1:9" ht="19.95" customHeight="1" x14ac:dyDescent="0.3">
      <c r="A2" s="72" t="s">
        <v>576</v>
      </c>
    </row>
    <row r="3" spans="1:9" ht="19.95" customHeight="1" x14ac:dyDescent="0.3"/>
    <row r="4" spans="1:9" ht="39.6" x14ac:dyDescent="0.3">
      <c r="A4" s="10" t="s">
        <v>2</v>
      </c>
      <c r="B4" s="10" t="s">
        <v>0</v>
      </c>
      <c r="C4" s="76" t="s">
        <v>1</v>
      </c>
      <c r="D4" s="76"/>
      <c r="E4" s="76"/>
      <c r="F4" s="10" t="s">
        <v>292</v>
      </c>
      <c r="G4" s="10" t="s">
        <v>592</v>
      </c>
      <c r="H4" s="10" t="s">
        <v>578</v>
      </c>
      <c r="I4" s="10" t="s">
        <v>291</v>
      </c>
    </row>
    <row r="5" spans="1:9" x14ac:dyDescent="0.3">
      <c r="A5" s="6" t="s">
        <v>187</v>
      </c>
      <c r="B5" s="1">
        <v>104002</v>
      </c>
      <c r="C5" s="75" t="s">
        <v>259</v>
      </c>
      <c r="D5" s="75"/>
      <c r="E5" s="75"/>
      <c r="F5" s="1">
        <v>12</v>
      </c>
      <c r="G5" s="4">
        <v>9</v>
      </c>
      <c r="H5" s="7">
        <v>0</v>
      </c>
      <c r="I5" s="6">
        <v>0</v>
      </c>
    </row>
    <row r="6" spans="1:9" x14ac:dyDescent="0.3">
      <c r="A6" s="6" t="s">
        <v>188</v>
      </c>
      <c r="B6" s="1">
        <v>104003</v>
      </c>
      <c r="C6" s="75" t="s">
        <v>260</v>
      </c>
      <c r="D6" s="75" t="s">
        <v>94</v>
      </c>
      <c r="E6" s="75" t="s">
        <v>94</v>
      </c>
      <c r="F6" s="1">
        <v>12</v>
      </c>
      <c r="G6" s="4">
        <v>12</v>
      </c>
      <c r="H6" s="6">
        <v>9</v>
      </c>
      <c r="I6" s="6">
        <v>9</v>
      </c>
    </row>
    <row r="7" spans="1:9" x14ac:dyDescent="0.3">
      <c r="A7" s="6" t="s">
        <v>189</v>
      </c>
      <c r="B7" s="1">
        <v>104004</v>
      </c>
      <c r="C7" s="75" t="s">
        <v>197</v>
      </c>
      <c r="D7" s="75" t="s">
        <v>95</v>
      </c>
      <c r="E7" s="75" t="s">
        <v>95</v>
      </c>
      <c r="F7" s="1">
        <v>10</v>
      </c>
      <c r="G7" s="4">
        <v>6</v>
      </c>
      <c r="H7" s="6">
        <v>0</v>
      </c>
      <c r="I7" s="6">
        <v>0</v>
      </c>
    </row>
    <row r="8" spans="1:9" x14ac:dyDescent="0.3">
      <c r="A8" s="6" t="s">
        <v>190</v>
      </c>
      <c r="B8" s="1">
        <v>104005</v>
      </c>
      <c r="C8" s="75" t="s">
        <v>196</v>
      </c>
      <c r="D8" s="75" t="s">
        <v>95</v>
      </c>
      <c r="E8" s="75" t="s">
        <v>95</v>
      </c>
      <c r="F8" s="1">
        <v>10</v>
      </c>
      <c r="G8" s="4">
        <v>7</v>
      </c>
      <c r="H8" s="6">
        <v>0</v>
      </c>
      <c r="I8" s="6">
        <v>0</v>
      </c>
    </row>
    <row r="9" spans="1:9" x14ac:dyDescent="0.3">
      <c r="A9" s="6" t="s">
        <v>191</v>
      </c>
      <c r="B9" s="2">
        <v>104006</v>
      </c>
      <c r="C9" s="75" t="s">
        <v>198</v>
      </c>
      <c r="D9" s="75" t="s">
        <v>95</v>
      </c>
      <c r="E9" s="75" t="s">
        <v>95</v>
      </c>
      <c r="F9" s="2">
        <v>10</v>
      </c>
      <c r="G9" s="5">
        <v>4</v>
      </c>
      <c r="H9" s="6">
        <v>0</v>
      </c>
      <c r="I9" s="6">
        <v>0</v>
      </c>
    </row>
    <row r="10" spans="1:9" x14ac:dyDescent="0.3">
      <c r="A10" s="6" t="s">
        <v>192</v>
      </c>
      <c r="B10" s="1">
        <v>104007</v>
      </c>
      <c r="C10" s="75" t="s">
        <v>261</v>
      </c>
      <c r="D10" s="75" t="s">
        <v>96</v>
      </c>
      <c r="E10" s="75" t="s">
        <v>96</v>
      </c>
      <c r="F10" s="1">
        <v>10</v>
      </c>
      <c r="G10" s="4">
        <v>13</v>
      </c>
      <c r="H10" s="6">
        <v>9</v>
      </c>
      <c r="I10" s="6">
        <v>9</v>
      </c>
    </row>
    <row r="11" spans="1:9" x14ac:dyDescent="0.3">
      <c r="A11" s="6" t="s">
        <v>193</v>
      </c>
      <c r="B11" s="1">
        <v>104008</v>
      </c>
      <c r="C11" s="75" t="s">
        <v>262</v>
      </c>
      <c r="D11" s="75" t="s">
        <v>97</v>
      </c>
      <c r="E11" s="75" t="s">
        <v>97</v>
      </c>
      <c r="F11" s="1">
        <v>10</v>
      </c>
      <c r="G11" s="4">
        <v>14</v>
      </c>
      <c r="H11" s="6">
        <v>0</v>
      </c>
      <c r="I11" s="6">
        <v>0</v>
      </c>
    </row>
    <row r="12" spans="1:9" x14ac:dyDescent="0.3">
      <c r="A12" s="6" t="s">
        <v>194</v>
      </c>
      <c r="B12" s="1">
        <v>104009</v>
      </c>
      <c r="C12" s="75" t="s">
        <v>267</v>
      </c>
      <c r="D12" s="75" t="s">
        <v>98</v>
      </c>
      <c r="E12" s="75" t="s">
        <v>98</v>
      </c>
      <c r="F12" s="1">
        <v>15</v>
      </c>
      <c r="G12" s="4">
        <v>13</v>
      </c>
      <c r="H12" s="6">
        <v>5</v>
      </c>
      <c r="I12" s="6">
        <v>5</v>
      </c>
    </row>
    <row r="13" spans="1:9" x14ac:dyDescent="0.3">
      <c r="A13" s="6" t="s">
        <v>195</v>
      </c>
      <c r="B13" s="1">
        <v>104010</v>
      </c>
      <c r="C13" s="75" t="s">
        <v>263</v>
      </c>
      <c r="D13" s="75" t="s">
        <v>98</v>
      </c>
      <c r="E13" s="75" t="s">
        <v>98</v>
      </c>
      <c r="F13" s="1">
        <v>15</v>
      </c>
      <c r="G13" s="4">
        <v>14</v>
      </c>
      <c r="H13" s="6">
        <v>6</v>
      </c>
      <c r="I13" s="6">
        <v>5</v>
      </c>
    </row>
    <row r="14" spans="1:9" x14ac:dyDescent="0.3">
      <c r="A14" s="6" t="s">
        <v>3</v>
      </c>
      <c r="B14" s="1">
        <v>104011</v>
      </c>
      <c r="C14" s="75" t="s">
        <v>264</v>
      </c>
      <c r="D14" s="75" t="s">
        <v>98</v>
      </c>
      <c r="E14" s="75" t="s">
        <v>98</v>
      </c>
      <c r="F14" s="1">
        <v>15</v>
      </c>
      <c r="G14" s="4">
        <v>13</v>
      </c>
      <c r="H14" s="6">
        <v>0</v>
      </c>
      <c r="I14" s="6">
        <v>0</v>
      </c>
    </row>
    <row r="15" spans="1:9" x14ac:dyDescent="0.3">
      <c r="A15" s="6" t="s">
        <v>4</v>
      </c>
      <c r="B15" s="1">
        <v>104012</v>
      </c>
      <c r="C15" s="75" t="s">
        <v>199</v>
      </c>
      <c r="D15" s="75" t="s">
        <v>99</v>
      </c>
      <c r="E15" s="75" t="s">
        <v>99</v>
      </c>
      <c r="F15" s="1">
        <v>12</v>
      </c>
      <c r="G15" s="4">
        <v>14</v>
      </c>
      <c r="H15" s="6">
        <v>8</v>
      </c>
      <c r="I15" s="6">
        <v>8</v>
      </c>
    </row>
    <row r="16" spans="1:9" x14ac:dyDescent="0.3">
      <c r="A16" s="6" t="s">
        <v>5</v>
      </c>
      <c r="B16" s="2">
        <v>104013</v>
      </c>
      <c r="C16" s="75" t="s">
        <v>200</v>
      </c>
      <c r="D16" s="75" t="s">
        <v>100</v>
      </c>
      <c r="E16" s="75" t="s">
        <v>100</v>
      </c>
      <c r="F16" s="2">
        <v>12</v>
      </c>
      <c r="G16" s="5">
        <v>5</v>
      </c>
      <c r="H16" s="6">
        <v>5</v>
      </c>
      <c r="I16" s="6">
        <v>5</v>
      </c>
    </row>
    <row r="17" spans="1:9" x14ac:dyDescent="0.3">
      <c r="A17" s="6" t="s">
        <v>6</v>
      </c>
      <c r="B17" s="1">
        <v>104014</v>
      </c>
      <c r="C17" s="75" t="s">
        <v>201</v>
      </c>
      <c r="D17" s="75" t="s">
        <v>101</v>
      </c>
      <c r="E17" s="75" t="s">
        <v>101</v>
      </c>
      <c r="F17" s="1">
        <v>12</v>
      </c>
      <c r="G17" s="4">
        <v>9</v>
      </c>
      <c r="H17" s="6">
        <v>0</v>
      </c>
      <c r="I17" s="6">
        <v>0</v>
      </c>
    </row>
    <row r="18" spans="1:9" x14ac:dyDescent="0.3">
      <c r="A18" s="6" t="s">
        <v>7</v>
      </c>
      <c r="B18" s="1">
        <v>104015</v>
      </c>
      <c r="C18" s="75" t="s">
        <v>202</v>
      </c>
      <c r="D18" s="75" t="s">
        <v>102</v>
      </c>
      <c r="E18" s="75" t="s">
        <v>102</v>
      </c>
      <c r="F18" s="1">
        <v>15</v>
      </c>
      <c r="G18" s="4">
        <v>12</v>
      </c>
      <c r="H18" s="6">
        <v>10</v>
      </c>
      <c r="I18" s="6">
        <v>10</v>
      </c>
    </row>
    <row r="19" spans="1:9" x14ac:dyDescent="0.3">
      <c r="A19" s="6" t="s">
        <v>8</v>
      </c>
      <c r="B19" s="1">
        <v>104016</v>
      </c>
      <c r="C19" s="75" t="s">
        <v>203</v>
      </c>
      <c r="D19" s="75" t="s">
        <v>103</v>
      </c>
      <c r="E19" s="75" t="s">
        <v>103</v>
      </c>
      <c r="F19" s="1">
        <v>15</v>
      </c>
      <c r="G19" s="4">
        <v>9</v>
      </c>
      <c r="H19" s="6">
        <v>8</v>
      </c>
      <c r="I19" s="6">
        <v>8</v>
      </c>
    </row>
    <row r="20" spans="1:9" x14ac:dyDescent="0.3">
      <c r="A20" s="6" t="s">
        <v>9</v>
      </c>
      <c r="B20" s="1">
        <v>104017</v>
      </c>
      <c r="C20" s="75" t="s">
        <v>265</v>
      </c>
      <c r="D20" s="75" t="s">
        <v>104</v>
      </c>
      <c r="E20" s="75" t="s">
        <v>104</v>
      </c>
      <c r="F20" s="1">
        <v>12</v>
      </c>
      <c r="G20" s="4">
        <v>6</v>
      </c>
      <c r="H20" s="6">
        <v>6</v>
      </c>
      <c r="I20" s="6">
        <v>6</v>
      </c>
    </row>
    <row r="21" spans="1:9" x14ac:dyDescent="0.3">
      <c r="A21" s="6" t="s">
        <v>10</v>
      </c>
      <c r="B21" s="1">
        <v>104018</v>
      </c>
      <c r="C21" s="75" t="s">
        <v>266</v>
      </c>
      <c r="D21" s="75" t="s">
        <v>105</v>
      </c>
      <c r="E21" s="75" t="s">
        <v>105</v>
      </c>
      <c r="F21" s="1">
        <v>12</v>
      </c>
      <c r="G21" s="4">
        <v>6</v>
      </c>
      <c r="H21" s="6">
        <v>5</v>
      </c>
      <c r="I21" s="6">
        <v>5</v>
      </c>
    </row>
    <row r="22" spans="1:9" x14ac:dyDescent="0.3">
      <c r="A22" s="6" t="s">
        <v>11</v>
      </c>
      <c r="B22" s="1">
        <v>104019</v>
      </c>
      <c r="C22" s="75" t="s">
        <v>266</v>
      </c>
      <c r="D22" s="75" t="s">
        <v>106</v>
      </c>
      <c r="E22" s="75" t="s">
        <v>106</v>
      </c>
      <c r="F22" s="1">
        <v>12</v>
      </c>
      <c r="G22" s="4">
        <v>5</v>
      </c>
      <c r="H22" s="6">
        <v>4</v>
      </c>
      <c r="I22" s="6">
        <v>4</v>
      </c>
    </row>
    <row r="23" spans="1:9" x14ac:dyDescent="0.3">
      <c r="A23" s="6" t="s">
        <v>12</v>
      </c>
      <c r="B23" s="1">
        <v>104020</v>
      </c>
      <c r="C23" s="75" t="s">
        <v>204</v>
      </c>
      <c r="D23" s="75" t="s">
        <v>107</v>
      </c>
      <c r="E23" s="75" t="s">
        <v>107</v>
      </c>
      <c r="F23" s="1">
        <v>12</v>
      </c>
      <c r="G23" s="4">
        <v>13</v>
      </c>
      <c r="H23" s="6">
        <v>8</v>
      </c>
      <c r="I23" s="6">
        <v>8</v>
      </c>
    </row>
    <row r="24" spans="1:9" x14ac:dyDescent="0.3">
      <c r="A24" s="6" t="s">
        <v>13</v>
      </c>
      <c r="B24" s="1">
        <v>104024</v>
      </c>
      <c r="C24" s="75" t="s">
        <v>268</v>
      </c>
      <c r="D24" s="75" t="s">
        <v>98</v>
      </c>
      <c r="E24" s="75" t="s">
        <v>98</v>
      </c>
      <c r="F24" s="1">
        <v>15</v>
      </c>
      <c r="G24" s="4">
        <v>8</v>
      </c>
      <c r="H24" s="6">
        <v>5</v>
      </c>
      <c r="I24" s="6">
        <v>5</v>
      </c>
    </row>
    <row r="25" spans="1:9" x14ac:dyDescent="0.3">
      <c r="A25" s="6" t="s">
        <v>14</v>
      </c>
      <c r="B25" s="1">
        <v>104102</v>
      </c>
      <c r="C25" s="75" t="s">
        <v>205</v>
      </c>
      <c r="D25" s="75" t="s">
        <v>108</v>
      </c>
      <c r="E25" s="75" t="s">
        <v>108</v>
      </c>
      <c r="F25" s="1">
        <v>15</v>
      </c>
      <c r="G25" s="4">
        <v>11</v>
      </c>
      <c r="H25" s="6">
        <v>9</v>
      </c>
      <c r="I25" s="6">
        <v>9</v>
      </c>
    </row>
    <row r="26" spans="1:9" x14ac:dyDescent="0.3">
      <c r="A26" s="6" t="s">
        <v>15</v>
      </c>
      <c r="B26" s="1">
        <v>104103</v>
      </c>
      <c r="C26" s="75" t="s">
        <v>269</v>
      </c>
      <c r="D26" s="75" t="s">
        <v>109</v>
      </c>
      <c r="E26" s="75" t="s">
        <v>109</v>
      </c>
      <c r="F26" s="1">
        <v>15</v>
      </c>
      <c r="G26" s="4">
        <v>7</v>
      </c>
      <c r="H26" s="6">
        <v>4</v>
      </c>
      <c r="I26" s="6">
        <v>4</v>
      </c>
    </row>
    <row r="27" spans="1:9" x14ac:dyDescent="0.3">
      <c r="A27" s="6" t="s">
        <v>16</v>
      </c>
      <c r="B27" s="2">
        <v>104104</v>
      </c>
      <c r="C27" s="75" t="s">
        <v>206</v>
      </c>
      <c r="D27" s="75" t="s">
        <v>110</v>
      </c>
      <c r="E27" s="75" t="s">
        <v>110</v>
      </c>
      <c r="F27" s="2">
        <v>12</v>
      </c>
      <c r="G27" s="5">
        <v>4</v>
      </c>
      <c r="H27" s="6">
        <v>0</v>
      </c>
      <c r="I27" s="6">
        <v>0</v>
      </c>
    </row>
    <row r="28" spans="1:9" x14ac:dyDescent="0.3">
      <c r="A28" s="6" t="s">
        <v>17</v>
      </c>
      <c r="B28" s="1">
        <v>104105</v>
      </c>
      <c r="C28" s="75" t="s">
        <v>207</v>
      </c>
      <c r="D28" s="75" t="s">
        <v>111</v>
      </c>
      <c r="E28" s="75" t="s">
        <v>111</v>
      </c>
      <c r="F28" s="1">
        <v>12</v>
      </c>
      <c r="G28" s="4">
        <v>5</v>
      </c>
      <c r="H28" s="6">
        <v>2</v>
      </c>
      <c r="I28" s="6">
        <v>2</v>
      </c>
    </row>
    <row r="29" spans="1:9" x14ac:dyDescent="0.3">
      <c r="A29" s="6" t="s">
        <v>18</v>
      </c>
      <c r="B29" s="1">
        <v>104106</v>
      </c>
      <c r="C29" s="75" t="s">
        <v>208</v>
      </c>
      <c r="D29" s="75" t="s">
        <v>112</v>
      </c>
      <c r="E29" s="75" t="s">
        <v>112</v>
      </c>
      <c r="F29" s="1">
        <v>12</v>
      </c>
      <c r="G29" s="4">
        <v>10</v>
      </c>
      <c r="H29" s="6">
        <v>9</v>
      </c>
      <c r="I29" s="6">
        <v>9</v>
      </c>
    </row>
    <row r="30" spans="1:9" x14ac:dyDescent="0.3">
      <c r="A30" s="6" t="s">
        <v>19</v>
      </c>
      <c r="B30" s="1">
        <v>104107</v>
      </c>
      <c r="C30" s="75" t="s">
        <v>209</v>
      </c>
      <c r="D30" s="75" t="s">
        <v>113</v>
      </c>
      <c r="E30" s="75" t="s">
        <v>113</v>
      </c>
      <c r="F30" s="1">
        <v>12</v>
      </c>
      <c r="G30" s="4">
        <v>6</v>
      </c>
      <c r="H30" s="6">
        <v>6</v>
      </c>
      <c r="I30" s="6">
        <v>6</v>
      </c>
    </row>
    <row r="31" spans="1:9" x14ac:dyDescent="0.3">
      <c r="A31" s="6" t="s">
        <v>20</v>
      </c>
      <c r="B31" s="1">
        <v>104108</v>
      </c>
      <c r="C31" s="75" t="s">
        <v>210</v>
      </c>
      <c r="D31" s="75" t="s">
        <v>114</v>
      </c>
      <c r="E31" s="75" t="s">
        <v>114</v>
      </c>
      <c r="F31" s="1">
        <v>15</v>
      </c>
      <c r="G31" s="4">
        <v>5</v>
      </c>
      <c r="H31" s="6">
        <v>5</v>
      </c>
      <c r="I31" s="6">
        <v>5</v>
      </c>
    </row>
    <row r="32" spans="1:9" x14ac:dyDescent="0.3">
      <c r="A32" s="6" t="s">
        <v>21</v>
      </c>
      <c r="B32" s="1">
        <v>104109</v>
      </c>
      <c r="C32" s="75" t="s">
        <v>211</v>
      </c>
      <c r="D32" s="75" t="s">
        <v>115</v>
      </c>
      <c r="E32" s="75" t="s">
        <v>115</v>
      </c>
      <c r="F32" s="1">
        <v>15</v>
      </c>
      <c r="G32" s="4">
        <v>11</v>
      </c>
      <c r="H32" s="6">
        <v>10</v>
      </c>
      <c r="I32" s="6">
        <v>10</v>
      </c>
    </row>
    <row r="33" spans="1:9" x14ac:dyDescent="0.3">
      <c r="A33" s="6" t="s">
        <v>22</v>
      </c>
      <c r="B33" s="1">
        <v>104110</v>
      </c>
      <c r="C33" s="75" t="s">
        <v>270</v>
      </c>
      <c r="D33" s="75" t="s">
        <v>116</v>
      </c>
      <c r="E33" s="75" t="s">
        <v>116</v>
      </c>
      <c r="F33" s="1">
        <v>15</v>
      </c>
      <c r="G33" s="4">
        <v>9</v>
      </c>
      <c r="H33" s="6">
        <v>6</v>
      </c>
      <c r="I33" s="6">
        <v>6</v>
      </c>
    </row>
    <row r="34" spans="1:9" x14ac:dyDescent="0.3">
      <c r="A34" s="6" t="s">
        <v>23</v>
      </c>
      <c r="B34" s="1">
        <v>104111</v>
      </c>
      <c r="C34" s="75" t="s">
        <v>271</v>
      </c>
      <c r="D34" s="75" t="s">
        <v>116</v>
      </c>
      <c r="E34" s="75" t="s">
        <v>116</v>
      </c>
      <c r="F34" s="1">
        <v>15</v>
      </c>
      <c r="G34" s="4">
        <v>14</v>
      </c>
      <c r="H34" s="6">
        <v>9</v>
      </c>
      <c r="I34" s="6">
        <v>8</v>
      </c>
    </row>
    <row r="35" spans="1:9" x14ac:dyDescent="0.3">
      <c r="A35" s="6" t="s">
        <v>24</v>
      </c>
      <c r="B35" s="1">
        <v>104112</v>
      </c>
      <c r="C35" s="75" t="s">
        <v>272</v>
      </c>
      <c r="D35" s="75" t="s">
        <v>117</v>
      </c>
      <c r="E35" s="75" t="s">
        <v>117</v>
      </c>
      <c r="F35" s="1">
        <v>12</v>
      </c>
      <c r="G35" s="4">
        <v>8</v>
      </c>
      <c r="H35" s="6">
        <v>8</v>
      </c>
      <c r="I35" s="6">
        <v>8</v>
      </c>
    </row>
    <row r="36" spans="1:9" x14ac:dyDescent="0.3">
      <c r="A36" s="6" t="s">
        <v>25</v>
      </c>
      <c r="B36" s="1">
        <v>104113</v>
      </c>
      <c r="C36" s="75" t="s">
        <v>272</v>
      </c>
      <c r="D36" s="75" t="s">
        <v>118</v>
      </c>
      <c r="E36" s="75" t="s">
        <v>118</v>
      </c>
      <c r="F36" s="1">
        <v>12</v>
      </c>
      <c r="G36" s="4">
        <v>7</v>
      </c>
      <c r="H36" s="6">
        <v>7</v>
      </c>
      <c r="I36" s="6">
        <v>7</v>
      </c>
    </row>
    <row r="37" spans="1:9" x14ac:dyDescent="0.3">
      <c r="A37" s="6" t="s">
        <v>26</v>
      </c>
      <c r="B37" s="1">
        <v>104201</v>
      </c>
      <c r="C37" s="75" t="s">
        <v>212</v>
      </c>
      <c r="D37" s="75" t="s">
        <v>119</v>
      </c>
      <c r="E37" s="75" t="s">
        <v>119</v>
      </c>
      <c r="F37" s="1">
        <v>12</v>
      </c>
      <c r="G37" s="4">
        <v>12</v>
      </c>
      <c r="H37" s="6">
        <v>4</v>
      </c>
      <c r="I37" s="6">
        <v>4</v>
      </c>
    </row>
    <row r="38" spans="1:9" x14ac:dyDescent="0.3">
      <c r="A38" s="6" t="s">
        <v>27</v>
      </c>
      <c r="B38" s="1">
        <v>104202</v>
      </c>
      <c r="C38" s="75" t="s">
        <v>213</v>
      </c>
      <c r="D38" s="75" t="s">
        <v>120</v>
      </c>
      <c r="E38" s="75" t="s">
        <v>120</v>
      </c>
      <c r="F38" s="1">
        <v>12</v>
      </c>
      <c r="G38" s="4">
        <v>14</v>
      </c>
      <c r="H38" s="6">
        <v>10</v>
      </c>
      <c r="I38" s="6">
        <v>9</v>
      </c>
    </row>
    <row r="39" spans="1:9" x14ac:dyDescent="0.3">
      <c r="A39" s="6" t="s">
        <v>28</v>
      </c>
      <c r="B39" s="1">
        <v>104203</v>
      </c>
      <c r="C39" s="75" t="s">
        <v>214</v>
      </c>
      <c r="D39" s="75" t="s">
        <v>121</v>
      </c>
      <c r="E39" s="75" t="s">
        <v>121</v>
      </c>
      <c r="F39" s="1">
        <v>12</v>
      </c>
      <c r="G39" s="4">
        <v>12</v>
      </c>
      <c r="H39" s="6">
        <v>7</v>
      </c>
      <c r="I39" s="6">
        <v>7</v>
      </c>
    </row>
    <row r="40" spans="1:9" x14ac:dyDescent="0.3">
      <c r="A40" s="6" t="s">
        <v>29</v>
      </c>
      <c r="B40" s="1">
        <v>104204</v>
      </c>
      <c r="C40" s="75" t="s">
        <v>273</v>
      </c>
      <c r="D40" s="75" t="s">
        <v>122</v>
      </c>
      <c r="E40" s="75" t="s">
        <v>122</v>
      </c>
      <c r="F40" s="1">
        <v>12</v>
      </c>
      <c r="G40" s="4">
        <v>15</v>
      </c>
      <c r="H40" s="6">
        <v>0</v>
      </c>
      <c r="I40" s="6">
        <v>0</v>
      </c>
    </row>
    <row r="41" spans="1:9" x14ac:dyDescent="0.3">
      <c r="A41" s="6" t="s">
        <v>30</v>
      </c>
      <c r="B41" s="1">
        <v>104301</v>
      </c>
      <c r="C41" s="75" t="s">
        <v>216</v>
      </c>
      <c r="D41" s="75" t="s">
        <v>123</v>
      </c>
      <c r="E41" s="75" t="s">
        <v>123</v>
      </c>
      <c r="F41" s="1">
        <v>16</v>
      </c>
      <c r="G41" s="4">
        <v>8</v>
      </c>
      <c r="H41" s="6">
        <v>0</v>
      </c>
      <c r="I41" s="6">
        <v>0</v>
      </c>
    </row>
    <row r="42" spans="1:9" x14ac:dyDescent="0.3">
      <c r="A42" s="6" t="s">
        <v>31</v>
      </c>
      <c r="B42" s="1">
        <v>104302</v>
      </c>
      <c r="C42" s="75" t="s">
        <v>215</v>
      </c>
      <c r="D42" s="75" t="s">
        <v>124</v>
      </c>
      <c r="E42" s="75" t="s">
        <v>124</v>
      </c>
      <c r="F42" s="1">
        <v>16</v>
      </c>
      <c r="G42" s="4">
        <v>8</v>
      </c>
      <c r="H42" s="6">
        <v>0</v>
      </c>
      <c r="I42" s="6">
        <v>0</v>
      </c>
    </row>
    <row r="43" spans="1:9" x14ac:dyDescent="0.3">
      <c r="A43" s="6" t="s">
        <v>32</v>
      </c>
      <c r="B43" s="1">
        <v>104303</v>
      </c>
      <c r="C43" s="75" t="s">
        <v>217</v>
      </c>
      <c r="D43" s="75" t="s">
        <v>125</v>
      </c>
      <c r="E43" s="75" t="s">
        <v>125</v>
      </c>
      <c r="F43" s="1">
        <v>16</v>
      </c>
      <c r="G43" s="4">
        <v>20</v>
      </c>
      <c r="H43" s="6">
        <v>0</v>
      </c>
      <c r="I43" s="6">
        <v>0</v>
      </c>
    </row>
    <row r="44" spans="1:9" x14ac:dyDescent="0.3">
      <c r="A44" s="6" t="s">
        <v>33</v>
      </c>
      <c r="B44" s="1">
        <v>104304</v>
      </c>
      <c r="C44" s="75" t="s">
        <v>218</v>
      </c>
      <c r="D44" s="75" t="s">
        <v>126</v>
      </c>
      <c r="E44" s="75" t="s">
        <v>126</v>
      </c>
      <c r="F44" s="1">
        <v>16</v>
      </c>
      <c r="G44" s="4">
        <v>19</v>
      </c>
      <c r="H44" s="6">
        <v>0</v>
      </c>
      <c r="I44" s="6">
        <v>0</v>
      </c>
    </row>
    <row r="45" spans="1:9" x14ac:dyDescent="0.3">
      <c r="A45" s="6" t="s">
        <v>34</v>
      </c>
      <c r="B45" s="1">
        <v>104305</v>
      </c>
      <c r="C45" s="75" t="s">
        <v>218</v>
      </c>
      <c r="D45" s="75" t="s">
        <v>127</v>
      </c>
      <c r="E45" s="75" t="s">
        <v>127</v>
      </c>
      <c r="F45" s="1">
        <v>16</v>
      </c>
      <c r="G45" s="4">
        <v>15</v>
      </c>
      <c r="H45" s="6">
        <v>0</v>
      </c>
      <c r="I45" s="6">
        <v>0</v>
      </c>
    </row>
    <row r="46" spans="1:9" x14ac:dyDescent="0.3">
      <c r="A46" s="6" t="s">
        <v>35</v>
      </c>
      <c r="B46" s="1">
        <v>104307</v>
      </c>
      <c r="C46" s="75" t="s">
        <v>219</v>
      </c>
      <c r="D46" s="75" t="s">
        <v>128</v>
      </c>
      <c r="E46" s="75" t="s">
        <v>128</v>
      </c>
      <c r="F46" s="1">
        <v>16</v>
      </c>
      <c r="G46" s="4">
        <v>14</v>
      </c>
      <c r="H46" s="6">
        <v>0</v>
      </c>
      <c r="I46" s="6">
        <v>0</v>
      </c>
    </row>
    <row r="47" spans="1:9" x14ac:dyDescent="0.3">
      <c r="A47" s="6" t="s">
        <v>36</v>
      </c>
      <c r="B47" s="1">
        <v>104308</v>
      </c>
      <c r="C47" s="75" t="s">
        <v>219</v>
      </c>
      <c r="D47" s="75" t="s">
        <v>129</v>
      </c>
      <c r="E47" s="75" t="s">
        <v>129</v>
      </c>
      <c r="F47" s="1">
        <v>16</v>
      </c>
      <c r="G47" s="4">
        <v>22</v>
      </c>
      <c r="H47" s="6">
        <v>0</v>
      </c>
      <c r="I47" s="6">
        <v>0</v>
      </c>
    </row>
    <row r="48" spans="1:9" x14ac:dyDescent="0.3">
      <c r="A48" s="6" t="s">
        <v>37</v>
      </c>
      <c r="B48" s="1">
        <v>104309</v>
      </c>
      <c r="C48" s="75" t="s">
        <v>220</v>
      </c>
      <c r="D48" s="75" t="s">
        <v>130</v>
      </c>
      <c r="E48" s="75" t="s">
        <v>130</v>
      </c>
      <c r="F48" s="1">
        <v>16</v>
      </c>
      <c r="G48" s="4">
        <v>18</v>
      </c>
      <c r="H48" s="6">
        <v>0</v>
      </c>
      <c r="I48" s="6">
        <v>0</v>
      </c>
    </row>
    <row r="49" spans="1:9" x14ac:dyDescent="0.3">
      <c r="A49" s="6" t="s">
        <v>38</v>
      </c>
      <c r="B49" s="1">
        <v>104310</v>
      </c>
      <c r="C49" s="75" t="s">
        <v>220</v>
      </c>
      <c r="D49" s="75" t="s">
        <v>131</v>
      </c>
      <c r="E49" s="75" t="s">
        <v>131</v>
      </c>
      <c r="F49" s="1">
        <v>16</v>
      </c>
      <c r="G49" s="4">
        <v>24</v>
      </c>
      <c r="H49" s="6">
        <v>0</v>
      </c>
      <c r="I49" s="6">
        <v>0</v>
      </c>
    </row>
    <row r="50" spans="1:9" x14ac:dyDescent="0.3">
      <c r="A50" s="6" t="s">
        <v>39</v>
      </c>
      <c r="B50" s="1">
        <v>104311</v>
      </c>
      <c r="C50" s="75" t="s">
        <v>221</v>
      </c>
      <c r="D50" s="75" t="s">
        <v>132</v>
      </c>
      <c r="E50" s="75" t="s">
        <v>132</v>
      </c>
      <c r="F50" s="1">
        <v>20</v>
      </c>
      <c r="G50" s="4">
        <v>37</v>
      </c>
      <c r="H50" s="6">
        <v>0</v>
      </c>
      <c r="I50" s="6">
        <v>0</v>
      </c>
    </row>
    <row r="51" spans="1:9" x14ac:dyDescent="0.3">
      <c r="A51" s="6" t="s">
        <v>40</v>
      </c>
      <c r="B51" s="1">
        <v>104312</v>
      </c>
      <c r="C51" s="75" t="s">
        <v>221</v>
      </c>
      <c r="D51" s="75" t="s">
        <v>133</v>
      </c>
      <c r="E51" s="75" t="s">
        <v>133</v>
      </c>
      <c r="F51" s="1">
        <v>20</v>
      </c>
      <c r="G51" s="4">
        <v>37</v>
      </c>
      <c r="H51" s="6">
        <v>0</v>
      </c>
      <c r="I51" s="6">
        <v>0</v>
      </c>
    </row>
    <row r="52" spans="1:9" x14ac:dyDescent="0.3">
      <c r="A52" s="6" t="s">
        <v>41</v>
      </c>
      <c r="B52" s="1">
        <v>104401</v>
      </c>
      <c r="C52" s="75" t="s">
        <v>274</v>
      </c>
      <c r="D52" s="75" t="s">
        <v>134</v>
      </c>
      <c r="E52" s="75" t="s">
        <v>134</v>
      </c>
      <c r="F52" s="1">
        <v>12</v>
      </c>
      <c r="G52" s="4">
        <v>12</v>
      </c>
      <c r="H52" s="6">
        <v>0</v>
      </c>
      <c r="I52" s="6">
        <v>0</v>
      </c>
    </row>
    <row r="53" spans="1:9" x14ac:dyDescent="0.3">
      <c r="A53" s="6" t="s">
        <v>42</v>
      </c>
      <c r="B53" s="1">
        <v>104402</v>
      </c>
      <c r="C53" s="75" t="s">
        <v>275</v>
      </c>
      <c r="D53" s="75" t="s">
        <v>135</v>
      </c>
      <c r="E53" s="75" t="s">
        <v>135</v>
      </c>
      <c r="F53" s="1">
        <v>12</v>
      </c>
      <c r="G53" s="4">
        <v>21</v>
      </c>
      <c r="H53" s="6">
        <v>7</v>
      </c>
      <c r="I53" s="6">
        <v>7</v>
      </c>
    </row>
    <row r="54" spans="1:9" x14ac:dyDescent="0.3">
      <c r="A54" s="6" t="s">
        <v>43</v>
      </c>
      <c r="B54" s="1">
        <v>104403</v>
      </c>
      <c r="C54" s="75" t="s">
        <v>276</v>
      </c>
      <c r="D54" s="75" t="s">
        <v>136</v>
      </c>
      <c r="E54" s="75" t="s">
        <v>136</v>
      </c>
      <c r="F54" s="1">
        <v>12</v>
      </c>
      <c r="G54" s="4">
        <v>15</v>
      </c>
      <c r="H54" s="6">
        <v>6</v>
      </c>
      <c r="I54" s="6">
        <v>6</v>
      </c>
    </row>
    <row r="55" spans="1:9" x14ac:dyDescent="0.3">
      <c r="A55" s="6" t="s">
        <v>44</v>
      </c>
      <c r="B55" s="1">
        <v>104404</v>
      </c>
      <c r="C55" s="75" t="s">
        <v>277</v>
      </c>
      <c r="D55" s="75" t="s">
        <v>137</v>
      </c>
      <c r="E55" s="75" t="s">
        <v>137</v>
      </c>
      <c r="F55" s="1">
        <v>12</v>
      </c>
      <c r="G55" s="4">
        <v>14</v>
      </c>
      <c r="H55" s="6">
        <v>8</v>
      </c>
      <c r="I55" s="6">
        <v>8</v>
      </c>
    </row>
    <row r="56" spans="1:9" x14ac:dyDescent="0.3">
      <c r="A56" s="6" t="s">
        <v>45</v>
      </c>
      <c r="B56" s="1">
        <v>104405</v>
      </c>
      <c r="C56" s="75" t="s">
        <v>278</v>
      </c>
      <c r="D56" s="75" t="s">
        <v>138</v>
      </c>
      <c r="E56" s="75" t="s">
        <v>138</v>
      </c>
      <c r="F56" s="1">
        <v>12</v>
      </c>
      <c r="G56" s="4">
        <v>13</v>
      </c>
      <c r="H56" s="6">
        <v>9</v>
      </c>
      <c r="I56" s="6">
        <v>9</v>
      </c>
    </row>
    <row r="57" spans="1:9" x14ac:dyDescent="0.3">
      <c r="A57" s="6" t="s">
        <v>46</v>
      </c>
      <c r="B57" s="1">
        <v>104406</v>
      </c>
      <c r="C57" s="75" t="s">
        <v>279</v>
      </c>
      <c r="D57" s="75" t="s">
        <v>139</v>
      </c>
      <c r="E57" s="75" t="s">
        <v>139</v>
      </c>
      <c r="F57" s="1">
        <v>12</v>
      </c>
      <c r="G57" s="4">
        <v>19</v>
      </c>
      <c r="H57" s="6">
        <v>14</v>
      </c>
      <c r="I57" s="6">
        <v>14</v>
      </c>
    </row>
    <row r="58" spans="1:9" x14ac:dyDescent="0.3">
      <c r="A58" s="6" t="s">
        <v>47</v>
      </c>
      <c r="B58" s="1">
        <v>104407</v>
      </c>
      <c r="C58" s="75" t="s">
        <v>222</v>
      </c>
      <c r="D58" s="75" t="s">
        <v>140</v>
      </c>
      <c r="E58" s="75" t="s">
        <v>140</v>
      </c>
      <c r="F58" s="1">
        <v>12</v>
      </c>
      <c r="G58" s="4">
        <v>13</v>
      </c>
      <c r="H58" s="6">
        <v>10</v>
      </c>
      <c r="I58" s="6">
        <v>9</v>
      </c>
    </row>
    <row r="59" spans="1:9" x14ac:dyDescent="0.3">
      <c r="A59" s="6" t="s">
        <v>48</v>
      </c>
      <c r="B59" s="1">
        <v>104408</v>
      </c>
      <c r="C59" s="75" t="s">
        <v>223</v>
      </c>
      <c r="D59" s="75" t="s">
        <v>141</v>
      </c>
      <c r="E59" s="75" t="s">
        <v>141</v>
      </c>
      <c r="F59" s="1">
        <v>12</v>
      </c>
      <c r="G59" s="4">
        <v>7</v>
      </c>
      <c r="H59" s="6">
        <v>0</v>
      </c>
      <c r="I59" s="6">
        <v>0</v>
      </c>
    </row>
    <row r="60" spans="1:9" x14ac:dyDescent="0.3">
      <c r="A60" s="6" t="s">
        <v>49</v>
      </c>
      <c r="B60" s="1">
        <v>104409</v>
      </c>
      <c r="C60" s="75" t="s">
        <v>224</v>
      </c>
      <c r="D60" s="75" t="s">
        <v>142</v>
      </c>
      <c r="E60" s="75" t="s">
        <v>142</v>
      </c>
      <c r="F60" s="1">
        <v>15</v>
      </c>
      <c r="G60" s="4">
        <v>11</v>
      </c>
      <c r="H60" s="6">
        <v>8</v>
      </c>
      <c r="I60" s="6">
        <v>8</v>
      </c>
    </row>
    <row r="61" spans="1:9" x14ac:dyDescent="0.3">
      <c r="A61" s="6" t="s">
        <v>50</v>
      </c>
      <c r="B61" s="1">
        <v>104410</v>
      </c>
      <c r="C61" s="75" t="s">
        <v>225</v>
      </c>
      <c r="D61" s="75" t="s">
        <v>143</v>
      </c>
      <c r="E61" s="75" t="s">
        <v>143</v>
      </c>
      <c r="F61" s="1">
        <v>12</v>
      </c>
      <c r="G61" s="4">
        <v>20</v>
      </c>
      <c r="H61" s="6">
        <v>17</v>
      </c>
      <c r="I61" s="6">
        <v>17</v>
      </c>
    </row>
    <row r="62" spans="1:9" x14ac:dyDescent="0.3">
      <c r="A62" s="6" t="s">
        <v>51</v>
      </c>
      <c r="B62" s="1">
        <v>104411</v>
      </c>
      <c r="C62" s="75" t="s">
        <v>226</v>
      </c>
      <c r="D62" s="75" t="s">
        <v>144</v>
      </c>
      <c r="E62" s="75" t="s">
        <v>144</v>
      </c>
      <c r="F62" s="1">
        <v>12</v>
      </c>
      <c r="G62" s="4">
        <v>18</v>
      </c>
      <c r="H62" s="6">
        <v>17</v>
      </c>
      <c r="I62" s="6">
        <v>17</v>
      </c>
    </row>
    <row r="63" spans="1:9" x14ac:dyDescent="0.3">
      <c r="A63" s="6" t="s">
        <v>52</v>
      </c>
      <c r="B63" s="1">
        <v>104412</v>
      </c>
      <c r="C63" s="75" t="s">
        <v>280</v>
      </c>
      <c r="D63" s="75" t="s">
        <v>145</v>
      </c>
      <c r="E63" s="75" t="s">
        <v>145</v>
      </c>
      <c r="F63" s="1">
        <v>15</v>
      </c>
      <c r="G63" s="4">
        <v>16</v>
      </c>
      <c r="H63" s="6">
        <v>11</v>
      </c>
      <c r="I63" s="6">
        <v>11</v>
      </c>
    </row>
    <row r="64" spans="1:9" x14ac:dyDescent="0.3">
      <c r="A64" s="6" t="s">
        <v>53</v>
      </c>
      <c r="B64" s="1">
        <v>104414</v>
      </c>
      <c r="C64" s="75" t="s">
        <v>281</v>
      </c>
      <c r="D64" s="75" t="s">
        <v>146</v>
      </c>
      <c r="E64" s="75" t="s">
        <v>146</v>
      </c>
      <c r="F64" s="1">
        <v>15</v>
      </c>
      <c r="G64" s="4">
        <v>15</v>
      </c>
      <c r="H64" s="6">
        <v>10</v>
      </c>
      <c r="I64" s="6">
        <v>10</v>
      </c>
    </row>
    <row r="65" spans="1:9" x14ac:dyDescent="0.3">
      <c r="A65" s="6" t="s">
        <v>54</v>
      </c>
      <c r="B65" s="1">
        <v>104415</v>
      </c>
      <c r="C65" s="75" t="s">
        <v>282</v>
      </c>
      <c r="D65" s="75" t="s">
        <v>147</v>
      </c>
      <c r="E65" s="75" t="s">
        <v>147</v>
      </c>
      <c r="F65" s="1">
        <v>12</v>
      </c>
      <c r="G65" s="4">
        <v>11</v>
      </c>
      <c r="H65" s="6">
        <v>10</v>
      </c>
      <c r="I65" s="6">
        <v>10</v>
      </c>
    </row>
    <row r="66" spans="1:9" x14ac:dyDescent="0.3">
      <c r="A66" s="6" t="s">
        <v>55</v>
      </c>
      <c r="B66" s="1">
        <v>104501</v>
      </c>
      <c r="C66" s="75" t="s">
        <v>283</v>
      </c>
      <c r="D66" s="75" t="s">
        <v>148</v>
      </c>
      <c r="E66" s="75" t="s">
        <v>148</v>
      </c>
      <c r="F66" s="1">
        <v>20</v>
      </c>
      <c r="G66" s="4">
        <v>17</v>
      </c>
      <c r="H66" s="6">
        <v>15</v>
      </c>
      <c r="I66" s="6">
        <v>15</v>
      </c>
    </row>
    <row r="67" spans="1:9" x14ac:dyDescent="0.3">
      <c r="A67" s="6" t="s">
        <v>56</v>
      </c>
      <c r="B67" s="1">
        <v>104502</v>
      </c>
      <c r="C67" s="75" t="s">
        <v>284</v>
      </c>
      <c r="D67" s="75" t="s">
        <v>149</v>
      </c>
      <c r="E67" s="75" t="s">
        <v>149</v>
      </c>
      <c r="F67" s="1">
        <v>20</v>
      </c>
      <c r="G67" s="4">
        <v>28</v>
      </c>
      <c r="H67" s="6">
        <v>19</v>
      </c>
      <c r="I67" s="6">
        <v>19</v>
      </c>
    </row>
    <row r="68" spans="1:9" x14ac:dyDescent="0.3">
      <c r="A68" s="6" t="s">
        <v>57</v>
      </c>
      <c r="B68" s="1">
        <v>104504</v>
      </c>
      <c r="C68" s="75" t="s">
        <v>227</v>
      </c>
      <c r="D68" s="75" t="s">
        <v>150</v>
      </c>
      <c r="E68" s="75" t="s">
        <v>150</v>
      </c>
      <c r="F68" s="1">
        <v>15</v>
      </c>
      <c r="G68" s="4">
        <v>19</v>
      </c>
      <c r="H68" s="6">
        <v>15</v>
      </c>
      <c r="I68" s="6">
        <v>15</v>
      </c>
    </row>
    <row r="69" spans="1:9" x14ac:dyDescent="0.3">
      <c r="A69" s="6" t="s">
        <v>58</v>
      </c>
      <c r="B69" s="1">
        <v>104505</v>
      </c>
      <c r="C69" s="75" t="s">
        <v>228</v>
      </c>
      <c r="D69" s="75" t="s">
        <v>151</v>
      </c>
      <c r="E69" s="75" t="s">
        <v>151</v>
      </c>
      <c r="F69" s="1">
        <v>12</v>
      </c>
      <c r="G69" s="4">
        <v>11</v>
      </c>
      <c r="H69" s="6">
        <v>5</v>
      </c>
      <c r="I69" s="6">
        <v>5</v>
      </c>
    </row>
    <row r="70" spans="1:9" x14ac:dyDescent="0.3">
      <c r="A70" s="6" t="s">
        <v>59</v>
      </c>
      <c r="B70" s="1">
        <v>104506</v>
      </c>
      <c r="C70" s="75" t="s">
        <v>229</v>
      </c>
      <c r="D70" s="75" t="s">
        <v>152</v>
      </c>
      <c r="E70" s="75" t="s">
        <v>152</v>
      </c>
      <c r="F70" s="1">
        <v>12</v>
      </c>
      <c r="G70" s="4">
        <v>11</v>
      </c>
      <c r="H70" s="6">
        <v>4</v>
      </c>
      <c r="I70" s="6">
        <v>4</v>
      </c>
    </row>
    <row r="71" spans="1:9" x14ac:dyDescent="0.3">
      <c r="A71" s="6" t="s">
        <v>60</v>
      </c>
      <c r="B71" s="1">
        <v>104507</v>
      </c>
      <c r="C71" s="75" t="s">
        <v>230</v>
      </c>
      <c r="D71" s="75" t="s">
        <v>153</v>
      </c>
      <c r="E71" s="75" t="s">
        <v>153</v>
      </c>
      <c r="F71" s="1">
        <v>12</v>
      </c>
      <c r="G71" s="4">
        <v>11</v>
      </c>
      <c r="H71" s="6">
        <v>8</v>
      </c>
      <c r="I71" s="6">
        <v>8</v>
      </c>
    </row>
    <row r="72" spans="1:9" x14ac:dyDescent="0.3">
      <c r="A72" s="6" t="s">
        <v>61</v>
      </c>
      <c r="B72" s="1">
        <v>104508</v>
      </c>
      <c r="C72" s="75" t="s">
        <v>231</v>
      </c>
      <c r="D72" s="75" t="s">
        <v>154</v>
      </c>
      <c r="E72" s="75" t="s">
        <v>154</v>
      </c>
      <c r="F72" s="1">
        <v>15</v>
      </c>
      <c r="G72" s="4">
        <v>15</v>
      </c>
      <c r="H72" s="6">
        <v>5</v>
      </c>
      <c r="I72" s="6">
        <v>5</v>
      </c>
    </row>
    <row r="73" spans="1:9" x14ac:dyDescent="0.3">
      <c r="A73" s="6" t="s">
        <v>62</v>
      </c>
      <c r="B73" s="1">
        <v>104509</v>
      </c>
      <c r="C73" s="75" t="s">
        <v>232</v>
      </c>
      <c r="D73" s="75" t="s">
        <v>155</v>
      </c>
      <c r="E73" s="75" t="s">
        <v>155</v>
      </c>
      <c r="F73" s="1">
        <v>15</v>
      </c>
      <c r="G73" s="4">
        <v>14</v>
      </c>
      <c r="H73" s="6">
        <v>11</v>
      </c>
      <c r="I73" s="6">
        <v>11</v>
      </c>
    </row>
    <row r="74" spans="1:9" x14ac:dyDescent="0.3">
      <c r="A74" s="6" t="s">
        <v>63</v>
      </c>
      <c r="B74" s="1">
        <v>104510</v>
      </c>
      <c r="C74" s="75" t="s">
        <v>233</v>
      </c>
      <c r="D74" s="75" t="s">
        <v>156</v>
      </c>
      <c r="E74" s="75" t="s">
        <v>156</v>
      </c>
      <c r="F74" s="1">
        <v>12</v>
      </c>
      <c r="G74" s="4">
        <v>13</v>
      </c>
      <c r="H74" s="6">
        <v>11</v>
      </c>
      <c r="I74" s="6">
        <v>11</v>
      </c>
    </row>
    <row r="75" spans="1:9" x14ac:dyDescent="0.3">
      <c r="A75" s="6" t="s">
        <v>64</v>
      </c>
      <c r="B75" s="1">
        <v>104511</v>
      </c>
      <c r="C75" s="75" t="s">
        <v>234</v>
      </c>
      <c r="D75" s="75" t="s">
        <v>157</v>
      </c>
      <c r="E75" s="75" t="s">
        <v>157</v>
      </c>
      <c r="F75" s="1">
        <v>12</v>
      </c>
      <c r="G75" s="4">
        <v>7</v>
      </c>
      <c r="H75" s="6">
        <v>0</v>
      </c>
      <c r="I75" s="6">
        <v>0</v>
      </c>
    </row>
    <row r="76" spans="1:9" x14ac:dyDescent="0.3">
      <c r="A76" s="6" t="s">
        <v>65</v>
      </c>
      <c r="B76" s="1">
        <v>104601</v>
      </c>
      <c r="C76" s="75" t="s">
        <v>235</v>
      </c>
      <c r="D76" s="75" t="s">
        <v>158</v>
      </c>
      <c r="E76" s="75" t="s">
        <v>158</v>
      </c>
      <c r="F76" s="1">
        <v>12</v>
      </c>
      <c r="G76" s="4">
        <v>9</v>
      </c>
      <c r="H76" s="6">
        <v>4</v>
      </c>
      <c r="I76" s="6">
        <v>4</v>
      </c>
    </row>
    <row r="77" spans="1:9" x14ac:dyDescent="0.3">
      <c r="A77" s="6" t="s">
        <v>66</v>
      </c>
      <c r="B77" s="1">
        <v>104602</v>
      </c>
      <c r="C77" s="75" t="s">
        <v>236</v>
      </c>
      <c r="D77" s="75" t="s">
        <v>159</v>
      </c>
      <c r="E77" s="75" t="s">
        <v>159</v>
      </c>
      <c r="F77" s="1">
        <v>12</v>
      </c>
      <c r="G77" s="4">
        <v>12</v>
      </c>
      <c r="H77" s="6">
        <v>6</v>
      </c>
      <c r="I77" s="6">
        <v>6</v>
      </c>
    </row>
    <row r="78" spans="1:9" x14ac:dyDescent="0.3">
      <c r="A78" s="6" t="s">
        <v>67</v>
      </c>
      <c r="B78" s="1">
        <v>104603</v>
      </c>
      <c r="C78" s="75" t="s">
        <v>237</v>
      </c>
      <c r="D78" s="75" t="s">
        <v>160</v>
      </c>
      <c r="E78" s="75" t="s">
        <v>160</v>
      </c>
      <c r="F78" s="1">
        <v>12</v>
      </c>
      <c r="G78" s="4">
        <v>11</v>
      </c>
      <c r="H78" s="6">
        <v>5</v>
      </c>
      <c r="I78" s="6">
        <v>5</v>
      </c>
    </row>
    <row r="79" spans="1:9" x14ac:dyDescent="0.3">
      <c r="A79" s="6" t="s">
        <v>68</v>
      </c>
      <c r="B79" s="1">
        <v>104604</v>
      </c>
      <c r="C79" s="75" t="s">
        <v>238</v>
      </c>
      <c r="D79" s="75" t="s">
        <v>161</v>
      </c>
      <c r="E79" s="75" t="s">
        <v>161</v>
      </c>
      <c r="F79" s="1">
        <v>15</v>
      </c>
      <c r="G79" s="4">
        <v>14</v>
      </c>
      <c r="H79" s="6">
        <v>12</v>
      </c>
      <c r="I79" s="6">
        <v>11</v>
      </c>
    </row>
    <row r="80" spans="1:9" x14ac:dyDescent="0.3">
      <c r="A80" s="6" t="s">
        <v>69</v>
      </c>
      <c r="B80" s="1">
        <v>104605</v>
      </c>
      <c r="C80" s="75" t="s">
        <v>239</v>
      </c>
      <c r="D80" s="75" t="s">
        <v>162</v>
      </c>
      <c r="E80" s="75" t="s">
        <v>162</v>
      </c>
      <c r="F80" s="1">
        <v>18</v>
      </c>
      <c r="G80" s="4">
        <v>13</v>
      </c>
      <c r="H80" s="6">
        <v>0</v>
      </c>
      <c r="I80" s="6">
        <v>0</v>
      </c>
    </row>
    <row r="81" spans="1:9" x14ac:dyDescent="0.3">
      <c r="A81" s="6" t="s">
        <v>70</v>
      </c>
      <c r="B81" s="1">
        <v>104606</v>
      </c>
      <c r="C81" s="75" t="s">
        <v>285</v>
      </c>
      <c r="D81" s="75" t="s">
        <v>163</v>
      </c>
      <c r="E81" s="75" t="s">
        <v>163</v>
      </c>
      <c r="F81" s="1">
        <v>15</v>
      </c>
      <c r="G81" s="4">
        <v>15</v>
      </c>
      <c r="H81" s="6">
        <v>11</v>
      </c>
      <c r="I81" s="6">
        <v>10</v>
      </c>
    </row>
    <row r="82" spans="1:9" x14ac:dyDescent="0.3">
      <c r="A82" s="6" t="s">
        <v>71</v>
      </c>
      <c r="B82" s="1">
        <v>104607</v>
      </c>
      <c r="C82" s="75" t="s">
        <v>286</v>
      </c>
      <c r="D82" s="75" t="s">
        <v>164</v>
      </c>
      <c r="E82" s="75" t="s">
        <v>164</v>
      </c>
      <c r="F82" s="1">
        <v>15</v>
      </c>
      <c r="G82" s="4">
        <v>11</v>
      </c>
      <c r="H82" s="6">
        <v>10</v>
      </c>
      <c r="I82" s="6">
        <v>10</v>
      </c>
    </row>
    <row r="83" spans="1:9" x14ac:dyDescent="0.3">
      <c r="A83" s="6" t="s">
        <v>72</v>
      </c>
      <c r="B83" s="1">
        <v>104608</v>
      </c>
      <c r="C83" s="75" t="s">
        <v>287</v>
      </c>
      <c r="D83" s="75" t="s">
        <v>165</v>
      </c>
      <c r="E83" s="75" t="s">
        <v>165</v>
      </c>
      <c r="F83" s="1">
        <v>15</v>
      </c>
      <c r="G83" s="4">
        <v>9</v>
      </c>
      <c r="H83" s="6">
        <v>0</v>
      </c>
      <c r="I83" s="6">
        <v>0</v>
      </c>
    </row>
    <row r="84" spans="1:9" x14ac:dyDescent="0.3">
      <c r="A84" s="6" t="s">
        <v>73</v>
      </c>
      <c r="B84" s="1">
        <v>104609</v>
      </c>
      <c r="C84" s="75" t="s">
        <v>288</v>
      </c>
      <c r="D84" s="75" t="s">
        <v>166</v>
      </c>
      <c r="E84" s="75" t="s">
        <v>166</v>
      </c>
      <c r="F84" s="1">
        <v>15</v>
      </c>
      <c r="G84" s="4">
        <v>6</v>
      </c>
      <c r="H84" s="6">
        <v>0</v>
      </c>
      <c r="I84" s="6">
        <v>0</v>
      </c>
    </row>
    <row r="85" spans="1:9" x14ac:dyDescent="0.3">
      <c r="A85" s="6" t="s">
        <v>74</v>
      </c>
      <c r="B85" s="1">
        <v>104610</v>
      </c>
      <c r="C85" s="75" t="s">
        <v>289</v>
      </c>
      <c r="D85" s="75" t="s">
        <v>167</v>
      </c>
      <c r="E85" s="75" t="s">
        <v>167</v>
      </c>
      <c r="F85" s="1">
        <v>15</v>
      </c>
      <c r="G85" s="4">
        <v>7</v>
      </c>
      <c r="H85" s="6">
        <v>5</v>
      </c>
      <c r="I85" s="6">
        <v>5</v>
      </c>
    </row>
    <row r="86" spans="1:9" x14ac:dyDescent="0.3">
      <c r="A86" s="6" t="s">
        <v>75</v>
      </c>
      <c r="B86" s="1">
        <v>104611</v>
      </c>
      <c r="C86" s="75" t="s">
        <v>240</v>
      </c>
      <c r="D86" s="75" t="s">
        <v>168</v>
      </c>
      <c r="E86" s="75" t="s">
        <v>168</v>
      </c>
      <c r="F86" s="1">
        <v>15</v>
      </c>
      <c r="G86" s="4">
        <v>6</v>
      </c>
      <c r="H86" s="6">
        <v>0</v>
      </c>
      <c r="I86" s="6">
        <v>0</v>
      </c>
    </row>
    <row r="87" spans="1:9" x14ac:dyDescent="0.3">
      <c r="A87" s="6" t="s">
        <v>76</v>
      </c>
      <c r="B87" s="1">
        <v>104612</v>
      </c>
      <c r="C87" s="75" t="s">
        <v>241</v>
      </c>
      <c r="D87" s="75" t="s">
        <v>169</v>
      </c>
      <c r="E87" s="75" t="s">
        <v>169</v>
      </c>
      <c r="F87" s="1">
        <v>15</v>
      </c>
      <c r="G87" s="4">
        <v>8</v>
      </c>
      <c r="H87" s="6">
        <v>5</v>
      </c>
      <c r="I87" s="6">
        <v>5</v>
      </c>
    </row>
    <row r="88" spans="1:9" x14ac:dyDescent="0.3">
      <c r="A88" s="6" t="s">
        <v>77</v>
      </c>
      <c r="B88" s="1">
        <v>104613</v>
      </c>
      <c r="C88" s="75" t="s">
        <v>242</v>
      </c>
      <c r="D88" s="75" t="s">
        <v>170</v>
      </c>
      <c r="E88" s="75" t="s">
        <v>170</v>
      </c>
      <c r="F88" s="1">
        <v>15</v>
      </c>
      <c r="G88" s="4">
        <v>14</v>
      </c>
      <c r="H88" s="6">
        <v>0</v>
      </c>
      <c r="I88" s="6">
        <v>0</v>
      </c>
    </row>
    <row r="89" spans="1:9" x14ac:dyDescent="0.3">
      <c r="A89" s="6" t="s">
        <v>78</v>
      </c>
      <c r="B89" s="1">
        <v>104614</v>
      </c>
      <c r="C89" s="75" t="s">
        <v>243</v>
      </c>
      <c r="D89" s="75" t="s">
        <v>171</v>
      </c>
      <c r="E89" s="75" t="s">
        <v>171</v>
      </c>
      <c r="F89" s="1">
        <v>12</v>
      </c>
      <c r="G89" s="4">
        <v>12</v>
      </c>
      <c r="H89" s="6">
        <v>9</v>
      </c>
      <c r="I89" s="6">
        <v>9</v>
      </c>
    </row>
    <row r="90" spans="1:9" x14ac:dyDescent="0.3">
      <c r="A90" s="6" t="s">
        <v>79</v>
      </c>
      <c r="B90" s="1">
        <v>104615</v>
      </c>
      <c r="C90" s="75" t="s">
        <v>244</v>
      </c>
      <c r="D90" s="75" t="s">
        <v>172</v>
      </c>
      <c r="E90" s="75" t="s">
        <v>172</v>
      </c>
      <c r="F90" s="1">
        <v>12</v>
      </c>
      <c r="G90" s="4">
        <v>16</v>
      </c>
      <c r="H90" s="6">
        <v>13</v>
      </c>
      <c r="I90" s="6">
        <v>13</v>
      </c>
    </row>
    <row r="91" spans="1:9" x14ac:dyDescent="0.3">
      <c r="A91" s="6" t="s">
        <v>80</v>
      </c>
      <c r="B91" s="1">
        <v>104701</v>
      </c>
      <c r="C91" s="75" t="s">
        <v>252</v>
      </c>
      <c r="D91" s="75" t="s">
        <v>173</v>
      </c>
      <c r="E91" s="75" t="s">
        <v>173</v>
      </c>
      <c r="F91" s="1">
        <v>12</v>
      </c>
      <c r="G91" s="4">
        <v>9</v>
      </c>
      <c r="H91" s="6">
        <v>6</v>
      </c>
      <c r="I91" s="6">
        <v>6</v>
      </c>
    </row>
    <row r="92" spans="1:9" x14ac:dyDescent="0.3">
      <c r="A92" s="6" t="s">
        <v>81</v>
      </c>
      <c r="B92" s="1">
        <v>104702</v>
      </c>
      <c r="C92" s="75" t="s">
        <v>253</v>
      </c>
      <c r="D92" s="75" t="s">
        <v>174</v>
      </c>
      <c r="E92" s="75" t="s">
        <v>174</v>
      </c>
      <c r="F92" s="1">
        <v>12</v>
      </c>
      <c r="G92" s="4">
        <v>14</v>
      </c>
      <c r="H92" s="6">
        <v>10</v>
      </c>
      <c r="I92" s="6">
        <v>10</v>
      </c>
    </row>
    <row r="93" spans="1:9" x14ac:dyDescent="0.3">
      <c r="A93" s="6" t="s">
        <v>82</v>
      </c>
      <c r="B93" s="1">
        <v>104703</v>
      </c>
      <c r="C93" s="75" t="s">
        <v>245</v>
      </c>
      <c r="D93" s="75" t="s">
        <v>175</v>
      </c>
      <c r="E93" s="75" t="s">
        <v>175</v>
      </c>
      <c r="F93" s="1">
        <v>12</v>
      </c>
      <c r="G93" s="4">
        <v>12</v>
      </c>
      <c r="H93" s="6">
        <v>7</v>
      </c>
      <c r="I93" s="6">
        <v>7</v>
      </c>
    </row>
    <row r="94" spans="1:9" x14ac:dyDescent="0.3">
      <c r="A94" s="6" t="s">
        <v>83</v>
      </c>
      <c r="B94" s="1">
        <v>104704</v>
      </c>
      <c r="C94" s="75" t="s">
        <v>254</v>
      </c>
      <c r="D94" s="75" t="s">
        <v>176</v>
      </c>
      <c r="E94" s="75" t="s">
        <v>176</v>
      </c>
      <c r="F94" s="1">
        <v>12</v>
      </c>
      <c r="G94" s="4">
        <v>16</v>
      </c>
      <c r="H94" s="6">
        <v>13</v>
      </c>
      <c r="I94" s="6">
        <v>13</v>
      </c>
    </row>
    <row r="95" spans="1:9" x14ac:dyDescent="0.3">
      <c r="A95" s="6" t="s">
        <v>84</v>
      </c>
      <c r="B95" s="1">
        <v>104705</v>
      </c>
      <c r="C95" s="75" t="s">
        <v>246</v>
      </c>
      <c r="D95" s="75" t="s">
        <v>177</v>
      </c>
      <c r="E95" s="75" t="s">
        <v>177</v>
      </c>
      <c r="F95" s="1">
        <v>12</v>
      </c>
      <c r="G95" s="4">
        <v>20</v>
      </c>
      <c r="H95" s="6">
        <v>15</v>
      </c>
      <c r="I95" s="6">
        <v>15</v>
      </c>
    </row>
    <row r="96" spans="1:9" x14ac:dyDescent="0.3">
      <c r="A96" s="6" t="s">
        <v>85</v>
      </c>
      <c r="B96" s="1">
        <v>104706</v>
      </c>
      <c r="C96" s="75" t="s">
        <v>255</v>
      </c>
      <c r="D96" s="75" t="s">
        <v>178</v>
      </c>
      <c r="E96" s="75" t="s">
        <v>178</v>
      </c>
      <c r="F96" s="1">
        <v>12</v>
      </c>
      <c r="G96" s="4">
        <v>10</v>
      </c>
      <c r="H96" s="6">
        <v>9</v>
      </c>
      <c r="I96" s="6">
        <v>9</v>
      </c>
    </row>
    <row r="97" spans="1:9" x14ac:dyDescent="0.3">
      <c r="A97" s="6" t="s">
        <v>86</v>
      </c>
      <c r="B97" s="1">
        <v>104707</v>
      </c>
      <c r="C97" s="75" t="s">
        <v>247</v>
      </c>
      <c r="D97" s="75" t="s">
        <v>179</v>
      </c>
      <c r="E97" s="75" t="s">
        <v>179</v>
      </c>
      <c r="F97" s="1">
        <v>12</v>
      </c>
      <c r="G97" s="4">
        <v>13</v>
      </c>
      <c r="H97" s="6">
        <v>8</v>
      </c>
      <c r="I97" s="6">
        <v>8</v>
      </c>
    </row>
    <row r="98" spans="1:9" x14ac:dyDescent="0.3">
      <c r="A98" s="6" t="s">
        <v>87</v>
      </c>
      <c r="B98" s="1">
        <v>104801</v>
      </c>
      <c r="C98" s="75" t="s">
        <v>248</v>
      </c>
      <c r="D98" s="75" t="s">
        <v>180</v>
      </c>
      <c r="E98" s="75" t="s">
        <v>180</v>
      </c>
      <c r="F98" s="1">
        <v>12</v>
      </c>
      <c r="G98" s="4">
        <v>13</v>
      </c>
      <c r="H98" s="6">
        <v>7</v>
      </c>
      <c r="I98" s="6">
        <v>7</v>
      </c>
    </row>
    <row r="99" spans="1:9" x14ac:dyDescent="0.3">
      <c r="A99" s="6" t="s">
        <v>88</v>
      </c>
      <c r="B99" s="1">
        <v>106104</v>
      </c>
      <c r="C99" s="75" t="s">
        <v>256</v>
      </c>
      <c r="D99" s="75" t="s">
        <v>181</v>
      </c>
      <c r="E99" s="75" t="s">
        <v>181</v>
      </c>
      <c r="F99" s="1">
        <v>12</v>
      </c>
      <c r="G99" s="4">
        <v>11</v>
      </c>
      <c r="H99" s="6">
        <v>7</v>
      </c>
      <c r="I99" s="6">
        <v>7</v>
      </c>
    </row>
    <row r="100" spans="1:9" x14ac:dyDescent="0.3">
      <c r="A100" s="6" t="s">
        <v>89</v>
      </c>
      <c r="B100" s="1">
        <v>106105</v>
      </c>
      <c r="C100" s="75" t="s">
        <v>257</v>
      </c>
      <c r="D100" s="75" t="s">
        <v>182</v>
      </c>
      <c r="E100" s="75" t="s">
        <v>182</v>
      </c>
      <c r="F100" s="1">
        <v>12</v>
      </c>
      <c r="G100" s="4">
        <v>10</v>
      </c>
      <c r="H100" s="6">
        <v>8</v>
      </c>
      <c r="I100" s="6">
        <v>8</v>
      </c>
    </row>
    <row r="101" spans="1:9" x14ac:dyDescent="0.3">
      <c r="A101" s="6" t="s">
        <v>90</v>
      </c>
      <c r="B101" s="1">
        <v>106106</v>
      </c>
      <c r="C101" s="75" t="s">
        <v>258</v>
      </c>
      <c r="D101" s="75" t="s">
        <v>183</v>
      </c>
      <c r="E101" s="75" t="s">
        <v>183</v>
      </c>
      <c r="F101" s="1">
        <v>12</v>
      </c>
      <c r="G101" s="4">
        <v>6</v>
      </c>
      <c r="H101" s="6">
        <v>0</v>
      </c>
      <c r="I101" s="6">
        <v>0</v>
      </c>
    </row>
    <row r="102" spans="1:9" x14ac:dyDescent="0.3">
      <c r="A102" s="6" t="s">
        <v>91</v>
      </c>
      <c r="B102" s="1">
        <v>106107</v>
      </c>
      <c r="C102" s="75" t="s">
        <v>249</v>
      </c>
      <c r="D102" s="75" t="s">
        <v>184</v>
      </c>
      <c r="E102" s="75" t="s">
        <v>184</v>
      </c>
      <c r="F102" s="1">
        <v>12</v>
      </c>
      <c r="G102" s="4">
        <v>5</v>
      </c>
      <c r="H102" s="6">
        <v>0</v>
      </c>
      <c r="I102" s="6">
        <v>0</v>
      </c>
    </row>
    <row r="103" spans="1:9" x14ac:dyDescent="0.3">
      <c r="A103" s="6" t="s">
        <v>92</v>
      </c>
      <c r="B103" s="1">
        <v>106108</v>
      </c>
      <c r="C103" s="75" t="s">
        <v>250</v>
      </c>
      <c r="D103" s="75" t="s">
        <v>185</v>
      </c>
      <c r="E103" s="75" t="s">
        <v>185</v>
      </c>
      <c r="F103" s="1">
        <v>12</v>
      </c>
      <c r="G103" s="4">
        <v>5</v>
      </c>
      <c r="H103" s="6">
        <v>0</v>
      </c>
      <c r="I103" s="6">
        <v>0</v>
      </c>
    </row>
    <row r="104" spans="1:9" x14ac:dyDescent="0.3">
      <c r="A104" s="6" t="s">
        <v>93</v>
      </c>
      <c r="B104" s="1">
        <v>106114</v>
      </c>
      <c r="C104" s="75" t="s">
        <v>251</v>
      </c>
      <c r="D104" s="75" t="s">
        <v>186</v>
      </c>
      <c r="E104" s="75" t="s">
        <v>186</v>
      </c>
      <c r="F104" s="1">
        <v>12</v>
      </c>
      <c r="G104" s="4">
        <v>9</v>
      </c>
      <c r="H104" s="6">
        <v>0</v>
      </c>
      <c r="I104" s="6">
        <v>0</v>
      </c>
    </row>
    <row r="105" spans="1:9" ht="42.6" customHeight="1" x14ac:dyDescent="0.3">
      <c r="A105" s="73" t="s">
        <v>411</v>
      </c>
      <c r="B105" s="73"/>
      <c r="C105" s="73"/>
      <c r="D105" s="73"/>
      <c r="E105" s="73"/>
      <c r="F105" s="8">
        <f>SUM(F5:F104)</f>
        <v>1345</v>
      </c>
      <c r="G105" s="8">
        <f>SUM(G5:G104)</f>
        <v>1231</v>
      </c>
      <c r="H105" s="9">
        <f>SUM(H5:H104)</f>
        <v>574</v>
      </c>
      <c r="I105" s="9">
        <f>SUM(I5:I104)</f>
        <v>568</v>
      </c>
    </row>
    <row r="106" spans="1:9" x14ac:dyDescent="0.3">
      <c r="C106" s="74"/>
      <c r="D106" s="74"/>
      <c r="E106" s="74"/>
    </row>
    <row r="107" spans="1:9" x14ac:dyDescent="0.3">
      <c r="C107" s="74"/>
      <c r="D107" s="74"/>
      <c r="E107" s="74"/>
      <c r="F107" s="67"/>
    </row>
    <row r="108" spans="1:9" x14ac:dyDescent="0.3">
      <c r="C108" s="74"/>
      <c r="D108" s="74"/>
      <c r="E108" s="74"/>
    </row>
    <row r="109" spans="1:9" x14ac:dyDescent="0.3">
      <c r="C109" s="74"/>
      <c r="D109" s="74"/>
      <c r="E109" s="74"/>
    </row>
    <row r="110" spans="1:9" x14ac:dyDescent="0.3">
      <c r="C110" s="74"/>
      <c r="D110" s="74"/>
      <c r="E110" s="74"/>
    </row>
    <row r="111" spans="1:9" x14ac:dyDescent="0.3">
      <c r="C111" s="74"/>
      <c r="D111" s="74"/>
      <c r="E111" s="74"/>
    </row>
    <row r="112" spans="1:9" x14ac:dyDescent="0.3">
      <c r="C112" s="74"/>
      <c r="D112" s="74"/>
      <c r="E112" s="74"/>
    </row>
    <row r="113" spans="3:5" x14ac:dyDescent="0.3">
      <c r="C113" s="74"/>
      <c r="D113" s="74"/>
      <c r="E113" s="74"/>
    </row>
    <row r="114" spans="3:5" x14ac:dyDescent="0.3">
      <c r="C114" s="74"/>
      <c r="D114" s="74"/>
      <c r="E114" s="74"/>
    </row>
    <row r="115" spans="3:5" x14ac:dyDescent="0.3">
      <c r="C115" s="74"/>
      <c r="D115" s="74"/>
      <c r="E115" s="74"/>
    </row>
    <row r="116" spans="3:5" x14ac:dyDescent="0.3">
      <c r="C116" s="74"/>
      <c r="D116" s="74"/>
      <c r="E116" s="74"/>
    </row>
    <row r="117" spans="3:5" x14ac:dyDescent="0.3">
      <c r="C117" s="74"/>
      <c r="D117" s="74"/>
      <c r="E117" s="74"/>
    </row>
    <row r="118" spans="3:5" x14ac:dyDescent="0.3">
      <c r="C118" s="74"/>
      <c r="D118" s="74"/>
      <c r="E118" s="74"/>
    </row>
    <row r="119" spans="3:5" x14ac:dyDescent="0.3">
      <c r="C119" s="74"/>
      <c r="D119" s="74"/>
      <c r="E119" s="74"/>
    </row>
    <row r="120" spans="3:5" x14ac:dyDescent="0.3">
      <c r="C120" s="74"/>
      <c r="D120" s="74"/>
      <c r="E120" s="74"/>
    </row>
    <row r="121" spans="3:5" x14ac:dyDescent="0.3">
      <c r="C121" s="74"/>
      <c r="D121" s="74"/>
      <c r="E121" s="74"/>
    </row>
    <row r="122" spans="3:5" x14ac:dyDescent="0.3">
      <c r="C122" s="74"/>
      <c r="D122" s="74"/>
      <c r="E122" s="74"/>
    </row>
    <row r="123" spans="3:5" x14ac:dyDescent="0.3">
      <c r="C123" s="74"/>
      <c r="D123" s="74"/>
      <c r="E123" s="74"/>
    </row>
    <row r="124" spans="3:5" x14ac:dyDescent="0.3">
      <c r="C124" s="74"/>
      <c r="D124" s="74"/>
      <c r="E124" s="74"/>
    </row>
    <row r="125" spans="3:5" x14ac:dyDescent="0.3">
      <c r="C125" s="74"/>
      <c r="D125" s="74"/>
      <c r="E125" s="74"/>
    </row>
    <row r="126" spans="3:5" x14ac:dyDescent="0.3">
      <c r="C126" s="74"/>
      <c r="D126" s="74"/>
      <c r="E126" s="74"/>
    </row>
    <row r="127" spans="3:5" x14ac:dyDescent="0.3">
      <c r="C127" s="74"/>
      <c r="D127" s="74"/>
      <c r="E127" s="74"/>
    </row>
    <row r="128" spans="3:5" x14ac:dyDescent="0.3">
      <c r="C128" s="74"/>
      <c r="D128" s="74"/>
      <c r="E128" s="74"/>
    </row>
    <row r="129" spans="3:5" x14ac:dyDescent="0.3">
      <c r="C129" s="74"/>
      <c r="D129" s="74"/>
      <c r="E129" s="74"/>
    </row>
    <row r="130" spans="3:5" x14ac:dyDescent="0.3">
      <c r="C130" s="74"/>
      <c r="D130" s="74"/>
      <c r="E130" s="74"/>
    </row>
    <row r="131" spans="3:5" x14ac:dyDescent="0.3">
      <c r="C131" s="74"/>
      <c r="D131" s="74"/>
      <c r="E131" s="74"/>
    </row>
    <row r="132" spans="3:5" x14ac:dyDescent="0.3">
      <c r="C132" s="74"/>
      <c r="D132" s="74"/>
      <c r="E132" s="74"/>
    </row>
    <row r="133" spans="3:5" x14ac:dyDescent="0.3">
      <c r="C133" s="74"/>
      <c r="D133" s="74"/>
      <c r="E133" s="74"/>
    </row>
    <row r="134" spans="3:5" x14ac:dyDescent="0.3">
      <c r="C134" s="74"/>
      <c r="D134" s="74"/>
      <c r="E134" s="74"/>
    </row>
    <row r="135" spans="3:5" x14ac:dyDescent="0.3">
      <c r="C135" s="74"/>
      <c r="D135" s="74"/>
      <c r="E135" s="74"/>
    </row>
    <row r="136" spans="3:5" x14ac:dyDescent="0.3">
      <c r="C136" s="74"/>
      <c r="D136" s="74"/>
      <c r="E136" s="74"/>
    </row>
    <row r="137" spans="3:5" x14ac:dyDescent="0.3">
      <c r="C137" s="74"/>
      <c r="D137" s="74"/>
      <c r="E137" s="74"/>
    </row>
    <row r="138" spans="3:5" x14ac:dyDescent="0.3">
      <c r="C138" s="74"/>
      <c r="D138" s="74"/>
      <c r="E138" s="74"/>
    </row>
    <row r="139" spans="3:5" x14ac:dyDescent="0.3">
      <c r="C139" s="74"/>
      <c r="D139" s="74"/>
      <c r="E139" s="74"/>
    </row>
    <row r="140" spans="3:5" x14ac:dyDescent="0.3">
      <c r="C140" s="74"/>
      <c r="D140" s="74"/>
      <c r="E140" s="74"/>
    </row>
    <row r="141" spans="3:5" x14ac:dyDescent="0.3">
      <c r="C141" s="74"/>
      <c r="D141" s="74"/>
      <c r="E141" s="74"/>
    </row>
    <row r="142" spans="3:5" x14ac:dyDescent="0.3">
      <c r="C142" s="74"/>
      <c r="D142" s="74"/>
      <c r="E142" s="74"/>
    </row>
    <row r="143" spans="3:5" x14ac:dyDescent="0.3">
      <c r="C143" s="74"/>
      <c r="D143" s="74"/>
      <c r="E143" s="74"/>
    </row>
    <row r="144" spans="3:5" x14ac:dyDescent="0.3">
      <c r="C144" s="74"/>
      <c r="D144" s="74"/>
      <c r="E144" s="74"/>
    </row>
    <row r="145" spans="3:5" x14ac:dyDescent="0.3">
      <c r="C145" s="74"/>
      <c r="D145" s="74"/>
      <c r="E145" s="74"/>
    </row>
    <row r="146" spans="3:5" x14ac:dyDescent="0.3">
      <c r="C146" s="74"/>
      <c r="D146" s="74"/>
      <c r="E146" s="74"/>
    </row>
    <row r="147" spans="3:5" x14ac:dyDescent="0.3">
      <c r="C147" s="74"/>
      <c r="D147" s="74"/>
      <c r="E147" s="74"/>
    </row>
    <row r="148" spans="3:5" x14ac:dyDescent="0.3">
      <c r="C148" s="74"/>
      <c r="D148" s="74"/>
      <c r="E148" s="74"/>
    </row>
    <row r="149" spans="3:5" x14ac:dyDescent="0.3">
      <c r="C149" s="74"/>
      <c r="D149" s="74"/>
      <c r="E149" s="74"/>
    </row>
    <row r="150" spans="3:5" x14ac:dyDescent="0.3">
      <c r="C150" s="74"/>
      <c r="D150" s="74"/>
      <c r="E150" s="74"/>
    </row>
    <row r="151" spans="3:5" x14ac:dyDescent="0.3">
      <c r="C151" s="74"/>
      <c r="D151" s="74"/>
      <c r="E151" s="74"/>
    </row>
    <row r="152" spans="3:5" x14ac:dyDescent="0.3">
      <c r="C152" s="74"/>
      <c r="D152" s="74"/>
      <c r="E152" s="74"/>
    </row>
    <row r="153" spans="3:5" x14ac:dyDescent="0.3">
      <c r="C153" s="74"/>
      <c r="D153" s="74"/>
      <c r="E153" s="74"/>
    </row>
    <row r="154" spans="3:5" x14ac:dyDescent="0.3">
      <c r="C154" s="74"/>
      <c r="D154" s="74"/>
      <c r="E154" s="74"/>
    </row>
    <row r="155" spans="3:5" x14ac:dyDescent="0.3">
      <c r="C155" s="74"/>
      <c r="D155" s="74"/>
      <c r="E155" s="74"/>
    </row>
    <row r="156" spans="3:5" x14ac:dyDescent="0.3">
      <c r="C156" s="74"/>
      <c r="D156" s="74"/>
      <c r="E156" s="74"/>
    </row>
    <row r="157" spans="3:5" x14ac:dyDescent="0.3">
      <c r="C157" s="74"/>
      <c r="D157" s="74"/>
      <c r="E157" s="74"/>
    </row>
    <row r="158" spans="3:5" x14ac:dyDescent="0.3">
      <c r="C158" s="74"/>
      <c r="D158" s="74"/>
      <c r="E158" s="74"/>
    </row>
    <row r="159" spans="3:5" x14ac:dyDescent="0.3">
      <c r="C159" s="74"/>
      <c r="D159" s="74"/>
      <c r="E159" s="74"/>
    </row>
    <row r="160" spans="3:5" x14ac:dyDescent="0.3">
      <c r="C160" s="74"/>
      <c r="D160" s="74"/>
      <c r="E160" s="74"/>
    </row>
    <row r="161" spans="3:5" x14ac:dyDescent="0.3">
      <c r="C161" s="74"/>
      <c r="D161" s="74"/>
      <c r="E161" s="74"/>
    </row>
    <row r="162" spans="3:5" x14ac:dyDescent="0.3">
      <c r="C162" s="74"/>
      <c r="D162" s="74"/>
      <c r="E162" s="74"/>
    </row>
    <row r="163" spans="3:5" x14ac:dyDescent="0.3">
      <c r="C163" s="74"/>
      <c r="D163" s="74"/>
      <c r="E163" s="74"/>
    </row>
    <row r="164" spans="3:5" x14ac:dyDescent="0.3">
      <c r="C164" s="74"/>
      <c r="D164" s="74"/>
      <c r="E164" s="74"/>
    </row>
    <row r="165" spans="3:5" x14ac:dyDescent="0.3">
      <c r="C165" s="74"/>
      <c r="D165" s="74"/>
      <c r="E165" s="74"/>
    </row>
    <row r="166" spans="3:5" x14ac:dyDescent="0.3">
      <c r="C166" s="74"/>
      <c r="D166" s="74"/>
      <c r="E166" s="74"/>
    </row>
    <row r="167" spans="3:5" x14ac:dyDescent="0.3">
      <c r="C167" s="74"/>
      <c r="D167" s="74"/>
      <c r="E167" s="74"/>
    </row>
    <row r="168" spans="3:5" x14ac:dyDescent="0.3">
      <c r="C168" s="74"/>
      <c r="D168" s="74"/>
      <c r="E168" s="74"/>
    </row>
    <row r="169" spans="3:5" x14ac:dyDescent="0.3">
      <c r="C169" s="74"/>
      <c r="D169" s="74"/>
      <c r="E169" s="74"/>
    </row>
    <row r="170" spans="3:5" x14ac:dyDescent="0.3">
      <c r="C170" s="74"/>
      <c r="D170" s="74"/>
      <c r="E170" s="74"/>
    </row>
    <row r="171" spans="3:5" x14ac:dyDescent="0.3">
      <c r="C171" s="74"/>
      <c r="D171" s="74"/>
      <c r="E171" s="74"/>
    </row>
    <row r="172" spans="3:5" x14ac:dyDescent="0.3">
      <c r="C172" s="74"/>
      <c r="D172" s="74"/>
      <c r="E172" s="74"/>
    </row>
    <row r="173" spans="3:5" x14ac:dyDescent="0.3">
      <c r="C173" s="74"/>
      <c r="D173" s="74"/>
      <c r="E173" s="74"/>
    </row>
    <row r="174" spans="3:5" x14ac:dyDescent="0.3">
      <c r="C174" s="74"/>
      <c r="D174" s="74"/>
      <c r="E174" s="74"/>
    </row>
    <row r="175" spans="3:5" x14ac:dyDescent="0.3">
      <c r="C175" s="74"/>
      <c r="D175" s="74"/>
      <c r="E175" s="74"/>
    </row>
    <row r="176" spans="3:5" x14ac:dyDescent="0.3">
      <c r="C176" s="74"/>
      <c r="D176" s="74"/>
      <c r="E176" s="74"/>
    </row>
    <row r="177" spans="3:5" x14ac:dyDescent="0.3">
      <c r="C177" s="74"/>
      <c r="D177" s="74"/>
      <c r="E177" s="74"/>
    </row>
    <row r="178" spans="3:5" x14ac:dyDescent="0.3">
      <c r="C178" s="74"/>
      <c r="D178" s="74"/>
      <c r="E178" s="74"/>
    </row>
    <row r="179" spans="3:5" x14ac:dyDescent="0.3">
      <c r="C179" s="74"/>
      <c r="D179" s="74"/>
      <c r="E179" s="74"/>
    </row>
    <row r="180" spans="3:5" x14ac:dyDescent="0.3">
      <c r="C180" s="74"/>
      <c r="D180" s="74"/>
      <c r="E180" s="74"/>
    </row>
    <row r="181" spans="3:5" x14ac:dyDescent="0.3">
      <c r="C181" s="74"/>
      <c r="D181" s="74"/>
      <c r="E181" s="74"/>
    </row>
    <row r="182" spans="3:5" x14ac:dyDescent="0.3">
      <c r="C182" s="74"/>
      <c r="D182" s="74"/>
      <c r="E182" s="74"/>
    </row>
    <row r="183" spans="3:5" x14ac:dyDescent="0.3">
      <c r="C183" s="74"/>
      <c r="D183" s="74"/>
      <c r="E183" s="74"/>
    </row>
    <row r="184" spans="3:5" x14ac:dyDescent="0.3">
      <c r="C184" s="74"/>
      <c r="D184" s="74"/>
      <c r="E184" s="74"/>
    </row>
    <row r="185" spans="3:5" x14ac:dyDescent="0.3">
      <c r="C185" s="74"/>
      <c r="D185" s="74"/>
      <c r="E185" s="74"/>
    </row>
    <row r="186" spans="3:5" x14ac:dyDescent="0.3">
      <c r="C186" s="74"/>
      <c r="D186" s="74"/>
      <c r="E186" s="74"/>
    </row>
    <row r="187" spans="3:5" x14ac:dyDescent="0.3">
      <c r="C187" s="74"/>
      <c r="D187" s="74"/>
      <c r="E187" s="74"/>
    </row>
    <row r="188" spans="3:5" x14ac:dyDescent="0.3">
      <c r="C188" s="74"/>
      <c r="D188" s="74"/>
      <c r="E188" s="74"/>
    </row>
    <row r="189" spans="3:5" x14ac:dyDescent="0.3">
      <c r="C189" s="74"/>
      <c r="D189" s="74"/>
      <c r="E189" s="74"/>
    </row>
    <row r="190" spans="3:5" x14ac:dyDescent="0.3">
      <c r="C190" s="74"/>
      <c r="D190" s="74"/>
      <c r="E190" s="74"/>
    </row>
    <row r="191" spans="3:5" x14ac:dyDescent="0.3">
      <c r="C191" s="74"/>
      <c r="D191" s="74"/>
      <c r="E191" s="74"/>
    </row>
    <row r="192" spans="3:5" x14ac:dyDescent="0.3">
      <c r="C192" s="74"/>
      <c r="D192" s="74"/>
      <c r="E192" s="74"/>
    </row>
    <row r="193" spans="3:5" x14ac:dyDescent="0.3">
      <c r="C193" s="74"/>
      <c r="D193" s="74"/>
      <c r="E193" s="74"/>
    </row>
    <row r="194" spans="3:5" x14ac:dyDescent="0.3">
      <c r="C194" s="74"/>
      <c r="D194" s="74"/>
      <c r="E194" s="74"/>
    </row>
    <row r="195" spans="3:5" x14ac:dyDescent="0.3">
      <c r="C195" s="74"/>
      <c r="D195" s="74"/>
      <c r="E195" s="74"/>
    </row>
    <row r="196" spans="3:5" x14ac:dyDescent="0.3">
      <c r="C196" s="74"/>
      <c r="D196" s="74"/>
      <c r="E196" s="74"/>
    </row>
    <row r="197" spans="3:5" x14ac:dyDescent="0.3">
      <c r="C197" s="74"/>
      <c r="D197" s="74"/>
      <c r="E197" s="74"/>
    </row>
    <row r="198" spans="3:5" x14ac:dyDescent="0.3">
      <c r="C198" s="74"/>
      <c r="D198" s="74"/>
      <c r="E198" s="74"/>
    </row>
    <row r="199" spans="3:5" x14ac:dyDescent="0.3">
      <c r="C199" s="74"/>
      <c r="D199" s="74"/>
      <c r="E199" s="74"/>
    </row>
    <row r="200" spans="3:5" x14ac:dyDescent="0.3">
      <c r="C200" s="74"/>
      <c r="D200" s="74"/>
      <c r="E200" s="74"/>
    </row>
    <row r="201" spans="3:5" x14ac:dyDescent="0.3">
      <c r="C201" s="74"/>
      <c r="D201" s="74"/>
      <c r="E201" s="74"/>
    </row>
    <row r="202" spans="3:5" x14ac:dyDescent="0.3">
      <c r="C202" s="74"/>
      <c r="D202" s="74"/>
      <c r="E202" s="74"/>
    </row>
    <row r="203" spans="3:5" x14ac:dyDescent="0.3">
      <c r="C203" s="74"/>
      <c r="D203" s="74"/>
      <c r="E203" s="74"/>
    </row>
    <row r="204" spans="3:5" x14ac:dyDescent="0.3">
      <c r="C204" s="74"/>
      <c r="D204" s="74"/>
      <c r="E204" s="74"/>
    </row>
    <row r="205" spans="3:5" x14ac:dyDescent="0.3">
      <c r="C205" s="74"/>
      <c r="D205" s="74"/>
      <c r="E205" s="74"/>
    </row>
    <row r="206" spans="3:5" x14ac:dyDescent="0.3">
      <c r="C206" s="74"/>
      <c r="D206" s="74"/>
      <c r="E206" s="74"/>
    </row>
    <row r="207" spans="3:5" x14ac:dyDescent="0.3">
      <c r="C207" s="74"/>
      <c r="D207" s="74"/>
      <c r="E207" s="74"/>
    </row>
    <row r="208" spans="3:5" x14ac:dyDescent="0.3">
      <c r="C208" s="74"/>
      <c r="D208" s="74"/>
      <c r="E208" s="74"/>
    </row>
    <row r="209" spans="3:5" x14ac:dyDescent="0.3">
      <c r="C209" s="74"/>
      <c r="D209" s="74"/>
      <c r="E209" s="74"/>
    </row>
    <row r="210" spans="3:5" x14ac:dyDescent="0.3">
      <c r="C210" s="74"/>
      <c r="D210" s="74"/>
      <c r="E210" s="74"/>
    </row>
    <row r="211" spans="3:5" x14ac:dyDescent="0.3">
      <c r="C211" s="74"/>
      <c r="D211" s="74"/>
      <c r="E211" s="74"/>
    </row>
    <row r="212" spans="3:5" x14ac:dyDescent="0.3">
      <c r="C212" s="74"/>
      <c r="D212" s="74"/>
      <c r="E212" s="74"/>
    </row>
    <row r="213" spans="3:5" x14ac:dyDescent="0.3">
      <c r="C213" s="74"/>
      <c r="D213" s="74"/>
      <c r="E213" s="74"/>
    </row>
    <row r="214" spans="3:5" x14ac:dyDescent="0.3">
      <c r="C214" s="74"/>
      <c r="D214" s="74"/>
      <c r="E214" s="74"/>
    </row>
    <row r="215" spans="3:5" x14ac:dyDescent="0.3">
      <c r="C215" s="74"/>
      <c r="D215" s="74"/>
      <c r="E215" s="74"/>
    </row>
    <row r="216" spans="3:5" x14ac:dyDescent="0.3">
      <c r="C216" s="74"/>
      <c r="D216" s="74"/>
      <c r="E216" s="74"/>
    </row>
    <row r="217" spans="3:5" x14ac:dyDescent="0.3">
      <c r="C217" s="74"/>
      <c r="D217" s="74"/>
      <c r="E217" s="74"/>
    </row>
    <row r="218" spans="3:5" x14ac:dyDescent="0.3">
      <c r="C218" s="74"/>
      <c r="D218" s="74"/>
      <c r="E218" s="74"/>
    </row>
    <row r="219" spans="3:5" x14ac:dyDescent="0.3">
      <c r="C219" s="74"/>
      <c r="D219" s="74"/>
      <c r="E219" s="74"/>
    </row>
    <row r="220" spans="3:5" x14ac:dyDescent="0.3">
      <c r="C220" s="74"/>
      <c r="D220" s="74"/>
      <c r="E220" s="74"/>
    </row>
    <row r="221" spans="3:5" x14ac:dyDescent="0.3">
      <c r="C221" s="74"/>
      <c r="D221" s="74"/>
      <c r="E221" s="74"/>
    </row>
    <row r="222" spans="3:5" x14ac:dyDescent="0.3">
      <c r="C222" s="74"/>
      <c r="D222" s="74"/>
      <c r="E222" s="74"/>
    </row>
    <row r="223" spans="3:5" x14ac:dyDescent="0.3">
      <c r="C223" s="74"/>
      <c r="D223" s="74"/>
      <c r="E223" s="74"/>
    </row>
    <row r="224" spans="3:5" x14ac:dyDescent="0.3">
      <c r="C224" s="74"/>
      <c r="D224" s="74"/>
      <c r="E224" s="74"/>
    </row>
    <row r="225" spans="3:5" x14ac:dyDescent="0.3">
      <c r="C225" s="74"/>
      <c r="D225" s="74"/>
      <c r="E225" s="74"/>
    </row>
    <row r="226" spans="3:5" x14ac:dyDescent="0.3">
      <c r="C226" s="74"/>
      <c r="D226" s="74"/>
      <c r="E226" s="74"/>
    </row>
    <row r="227" spans="3:5" x14ac:dyDescent="0.3">
      <c r="C227" s="74"/>
      <c r="D227" s="74"/>
      <c r="E227" s="74"/>
    </row>
    <row r="228" spans="3:5" x14ac:dyDescent="0.3">
      <c r="C228" s="74"/>
      <c r="D228" s="74"/>
      <c r="E228" s="74"/>
    </row>
    <row r="229" spans="3:5" x14ac:dyDescent="0.3">
      <c r="C229" s="74"/>
      <c r="D229" s="74"/>
      <c r="E229" s="74"/>
    </row>
    <row r="230" spans="3:5" x14ac:dyDescent="0.3">
      <c r="C230" s="74"/>
      <c r="D230" s="74"/>
      <c r="E230" s="74"/>
    </row>
    <row r="231" spans="3:5" x14ac:dyDescent="0.3">
      <c r="C231" s="74"/>
      <c r="D231" s="74"/>
      <c r="E231" s="74"/>
    </row>
    <row r="232" spans="3:5" x14ac:dyDescent="0.3">
      <c r="C232" s="74"/>
      <c r="D232" s="74"/>
      <c r="E232" s="74"/>
    </row>
    <row r="233" spans="3:5" x14ac:dyDescent="0.3">
      <c r="C233" s="74"/>
      <c r="D233" s="74"/>
      <c r="E233" s="74"/>
    </row>
    <row r="234" spans="3:5" x14ac:dyDescent="0.3">
      <c r="C234" s="74"/>
      <c r="D234" s="74"/>
      <c r="E234" s="74"/>
    </row>
    <row r="235" spans="3:5" x14ac:dyDescent="0.3">
      <c r="C235" s="74"/>
      <c r="D235" s="74"/>
      <c r="E235" s="74"/>
    </row>
    <row r="236" spans="3:5" x14ac:dyDescent="0.3">
      <c r="C236" s="74"/>
      <c r="D236" s="74"/>
      <c r="E236" s="74"/>
    </row>
    <row r="237" spans="3:5" x14ac:dyDescent="0.3">
      <c r="C237" s="74"/>
      <c r="D237" s="74"/>
      <c r="E237" s="74"/>
    </row>
    <row r="238" spans="3:5" x14ac:dyDescent="0.3">
      <c r="C238" s="74"/>
      <c r="D238" s="74"/>
      <c r="E238" s="74"/>
    </row>
    <row r="239" spans="3:5" x14ac:dyDescent="0.3">
      <c r="C239" s="74"/>
      <c r="D239" s="74"/>
      <c r="E239" s="74"/>
    </row>
    <row r="240" spans="3:5" x14ac:dyDescent="0.3">
      <c r="C240" s="74"/>
      <c r="D240" s="74"/>
      <c r="E240" s="74"/>
    </row>
    <row r="241" spans="3:5" x14ac:dyDescent="0.3">
      <c r="C241" s="74"/>
      <c r="D241" s="74"/>
      <c r="E241" s="74"/>
    </row>
    <row r="242" spans="3:5" x14ac:dyDescent="0.3">
      <c r="C242" s="74"/>
      <c r="D242" s="74"/>
      <c r="E242" s="74"/>
    </row>
    <row r="243" spans="3:5" x14ac:dyDescent="0.3">
      <c r="C243" s="74"/>
      <c r="D243" s="74"/>
      <c r="E243" s="74"/>
    </row>
    <row r="244" spans="3:5" x14ac:dyDescent="0.3">
      <c r="C244" s="74"/>
      <c r="D244" s="74"/>
      <c r="E244" s="74"/>
    </row>
    <row r="245" spans="3:5" x14ac:dyDescent="0.3">
      <c r="C245" s="74"/>
      <c r="D245" s="74"/>
      <c r="E245" s="74"/>
    </row>
    <row r="246" spans="3:5" x14ac:dyDescent="0.3">
      <c r="C246" s="74"/>
      <c r="D246" s="74"/>
      <c r="E246" s="74"/>
    </row>
    <row r="247" spans="3:5" x14ac:dyDescent="0.3">
      <c r="C247" s="74"/>
      <c r="D247" s="74"/>
      <c r="E247" s="74"/>
    </row>
    <row r="248" spans="3:5" x14ac:dyDescent="0.3">
      <c r="C248" s="74"/>
      <c r="D248" s="74"/>
      <c r="E248" s="74"/>
    </row>
    <row r="249" spans="3:5" x14ac:dyDescent="0.3">
      <c r="C249" s="74"/>
      <c r="D249" s="74"/>
      <c r="E249" s="74"/>
    </row>
    <row r="250" spans="3:5" x14ac:dyDescent="0.3">
      <c r="C250" s="74"/>
      <c r="D250" s="74"/>
      <c r="E250" s="74"/>
    </row>
    <row r="251" spans="3:5" x14ac:dyDescent="0.3">
      <c r="C251" s="74"/>
      <c r="D251" s="74"/>
      <c r="E251" s="74"/>
    </row>
    <row r="252" spans="3:5" x14ac:dyDescent="0.3">
      <c r="C252" s="74"/>
      <c r="D252" s="74"/>
      <c r="E252" s="74"/>
    </row>
    <row r="253" spans="3:5" x14ac:dyDescent="0.3">
      <c r="C253" s="74"/>
      <c r="D253" s="74"/>
      <c r="E253" s="74"/>
    </row>
    <row r="254" spans="3:5" x14ac:dyDescent="0.3">
      <c r="C254" s="74"/>
      <c r="D254" s="74"/>
      <c r="E254" s="74"/>
    </row>
    <row r="255" spans="3:5" x14ac:dyDescent="0.3">
      <c r="C255" s="74"/>
      <c r="D255" s="74"/>
      <c r="E255" s="74"/>
    </row>
    <row r="256" spans="3:5" x14ac:dyDescent="0.3">
      <c r="C256" s="74"/>
      <c r="D256" s="74"/>
      <c r="E256" s="74"/>
    </row>
    <row r="257" spans="3:5" x14ac:dyDescent="0.3">
      <c r="C257" s="74"/>
      <c r="D257" s="74"/>
      <c r="E257" s="74"/>
    </row>
    <row r="258" spans="3:5" x14ac:dyDescent="0.3">
      <c r="C258" s="74"/>
      <c r="D258" s="74"/>
      <c r="E258" s="74"/>
    </row>
    <row r="259" spans="3:5" x14ac:dyDescent="0.3">
      <c r="C259" s="74"/>
      <c r="D259" s="74"/>
      <c r="E259" s="74"/>
    </row>
    <row r="260" spans="3:5" x14ac:dyDescent="0.3">
      <c r="C260" s="74"/>
      <c r="D260" s="74"/>
      <c r="E260" s="74"/>
    </row>
    <row r="261" spans="3:5" x14ac:dyDescent="0.3">
      <c r="C261" s="74"/>
      <c r="D261" s="74"/>
      <c r="E261" s="74"/>
    </row>
    <row r="262" spans="3:5" x14ac:dyDescent="0.3">
      <c r="C262" s="74"/>
      <c r="D262" s="74"/>
      <c r="E262" s="74"/>
    </row>
    <row r="263" spans="3:5" x14ac:dyDescent="0.3">
      <c r="C263" s="74"/>
      <c r="D263" s="74"/>
      <c r="E263" s="74"/>
    </row>
    <row r="264" spans="3:5" x14ac:dyDescent="0.3">
      <c r="C264" s="74"/>
      <c r="D264" s="74"/>
      <c r="E264" s="74"/>
    </row>
    <row r="265" spans="3:5" x14ac:dyDescent="0.3">
      <c r="C265" s="74"/>
      <c r="D265" s="74"/>
      <c r="E265" s="74"/>
    </row>
    <row r="266" spans="3:5" x14ac:dyDescent="0.3">
      <c r="C266" s="74"/>
      <c r="D266" s="74"/>
      <c r="E266" s="74"/>
    </row>
    <row r="267" spans="3:5" x14ac:dyDescent="0.3">
      <c r="C267" s="74"/>
      <c r="D267" s="74"/>
      <c r="E267" s="74"/>
    </row>
    <row r="268" spans="3:5" x14ac:dyDescent="0.3">
      <c r="C268" s="74"/>
      <c r="D268" s="74"/>
      <c r="E268" s="74"/>
    </row>
    <row r="269" spans="3:5" x14ac:dyDescent="0.3">
      <c r="C269" s="74"/>
      <c r="D269" s="74"/>
      <c r="E269" s="74"/>
    </row>
    <row r="270" spans="3:5" x14ac:dyDescent="0.3">
      <c r="C270" s="74"/>
      <c r="D270" s="74"/>
      <c r="E270" s="74"/>
    </row>
    <row r="271" spans="3:5" x14ac:dyDescent="0.3">
      <c r="C271" s="74"/>
      <c r="D271" s="74"/>
      <c r="E271" s="74"/>
    </row>
    <row r="272" spans="3:5" x14ac:dyDescent="0.3">
      <c r="C272" s="74"/>
      <c r="D272" s="74"/>
      <c r="E272" s="74"/>
    </row>
    <row r="273" spans="3:5" x14ac:dyDescent="0.3">
      <c r="C273" s="74"/>
      <c r="D273" s="74"/>
      <c r="E273" s="74"/>
    </row>
    <row r="274" spans="3:5" x14ac:dyDescent="0.3">
      <c r="C274" s="74"/>
      <c r="D274" s="74"/>
      <c r="E274" s="74"/>
    </row>
    <row r="275" spans="3:5" x14ac:dyDescent="0.3">
      <c r="C275" s="74"/>
      <c r="D275" s="74"/>
      <c r="E275" s="74"/>
    </row>
    <row r="276" spans="3:5" x14ac:dyDescent="0.3">
      <c r="C276" s="74"/>
      <c r="D276" s="74"/>
      <c r="E276" s="74"/>
    </row>
    <row r="277" spans="3:5" x14ac:dyDescent="0.3">
      <c r="C277" s="74"/>
      <c r="D277" s="74"/>
      <c r="E277" s="74"/>
    </row>
    <row r="278" spans="3:5" x14ac:dyDescent="0.3">
      <c r="C278" s="74"/>
      <c r="D278" s="74"/>
      <c r="E278" s="74"/>
    </row>
    <row r="279" spans="3:5" x14ac:dyDescent="0.3">
      <c r="C279" s="74"/>
      <c r="D279" s="74"/>
      <c r="E279" s="74"/>
    </row>
    <row r="280" spans="3:5" x14ac:dyDescent="0.3">
      <c r="C280" s="74"/>
      <c r="D280" s="74"/>
      <c r="E280" s="74"/>
    </row>
    <row r="281" spans="3:5" x14ac:dyDescent="0.3">
      <c r="C281" s="74"/>
      <c r="D281" s="74"/>
      <c r="E281" s="74"/>
    </row>
    <row r="282" spans="3:5" x14ac:dyDescent="0.3">
      <c r="C282" s="74"/>
      <c r="D282" s="74"/>
      <c r="E282" s="74"/>
    </row>
    <row r="283" spans="3:5" x14ac:dyDescent="0.3">
      <c r="C283" s="74"/>
      <c r="D283" s="74"/>
      <c r="E283" s="74"/>
    </row>
    <row r="284" spans="3:5" x14ac:dyDescent="0.3">
      <c r="C284" s="74"/>
      <c r="D284" s="74"/>
      <c r="E284" s="74"/>
    </row>
    <row r="285" spans="3:5" x14ac:dyDescent="0.3">
      <c r="C285" s="74"/>
      <c r="D285" s="74"/>
      <c r="E285" s="74"/>
    </row>
    <row r="286" spans="3:5" x14ac:dyDescent="0.3">
      <c r="C286" s="74"/>
      <c r="D286" s="74"/>
      <c r="E286" s="74"/>
    </row>
    <row r="287" spans="3:5" x14ac:dyDescent="0.3">
      <c r="C287" s="74"/>
      <c r="D287" s="74"/>
      <c r="E287" s="74"/>
    </row>
    <row r="288" spans="3:5" x14ac:dyDescent="0.3">
      <c r="C288" s="74"/>
      <c r="D288" s="74"/>
      <c r="E288" s="74"/>
    </row>
    <row r="289" spans="3:5" x14ac:dyDescent="0.3">
      <c r="C289" s="74"/>
      <c r="D289" s="74"/>
      <c r="E289" s="74"/>
    </row>
    <row r="290" spans="3:5" x14ac:dyDescent="0.3">
      <c r="C290" s="74"/>
      <c r="D290" s="74"/>
      <c r="E290" s="74"/>
    </row>
    <row r="291" spans="3:5" x14ac:dyDescent="0.3">
      <c r="C291" s="74"/>
      <c r="D291" s="74"/>
      <c r="E291" s="74"/>
    </row>
    <row r="292" spans="3:5" x14ac:dyDescent="0.3">
      <c r="C292" s="74"/>
      <c r="D292" s="74"/>
      <c r="E292" s="74"/>
    </row>
    <row r="293" spans="3:5" x14ac:dyDescent="0.3">
      <c r="C293" s="74"/>
      <c r="D293" s="74"/>
      <c r="E293" s="74"/>
    </row>
    <row r="294" spans="3:5" x14ac:dyDescent="0.3">
      <c r="C294" s="74"/>
      <c r="D294" s="74"/>
      <c r="E294" s="74"/>
    </row>
    <row r="295" spans="3:5" x14ac:dyDescent="0.3">
      <c r="C295" s="74"/>
      <c r="D295" s="74"/>
      <c r="E295" s="74"/>
    </row>
    <row r="296" spans="3:5" x14ac:dyDescent="0.3">
      <c r="C296" s="74"/>
      <c r="D296" s="74"/>
      <c r="E296" s="74"/>
    </row>
    <row r="297" spans="3:5" x14ac:dyDescent="0.3">
      <c r="C297" s="74"/>
      <c r="D297" s="74"/>
      <c r="E297" s="74"/>
    </row>
    <row r="298" spans="3:5" x14ac:dyDescent="0.3">
      <c r="C298" s="74"/>
      <c r="D298" s="74"/>
      <c r="E298" s="74"/>
    </row>
    <row r="299" spans="3:5" x14ac:dyDescent="0.3">
      <c r="C299" s="74"/>
      <c r="D299" s="74"/>
      <c r="E299" s="74"/>
    </row>
    <row r="300" spans="3:5" x14ac:dyDescent="0.3">
      <c r="C300" s="74"/>
      <c r="D300" s="74"/>
      <c r="E300" s="74"/>
    </row>
    <row r="301" spans="3:5" x14ac:dyDescent="0.3">
      <c r="C301" s="74"/>
      <c r="D301" s="74"/>
      <c r="E301" s="74"/>
    </row>
    <row r="302" spans="3:5" x14ac:dyDescent="0.3">
      <c r="C302" s="74"/>
      <c r="D302" s="74"/>
      <c r="E302" s="74"/>
    </row>
    <row r="303" spans="3:5" x14ac:dyDescent="0.3">
      <c r="C303" s="74"/>
      <c r="D303" s="74"/>
      <c r="E303" s="74"/>
    </row>
    <row r="304" spans="3:5" x14ac:dyDescent="0.3">
      <c r="C304" s="74"/>
      <c r="D304" s="74"/>
      <c r="E304" s="74"/>
    </row>
    <row r="305" spans="3:5" x14ac:dyDescent="0.3">
      <c r="C305" s="74"/>
      <c r="D305" s="74"/>
      <c r="E305" s="74"/>
    </row>
    <row r="306" spans="3:5" x14ac:dyDescent="0.3">
      <c r="C306" s="74"/>
      <c r="D306" s="74"/>
      <c r="E306" s="74"/>
    </row>
    <row r="307" spans="3:5" x14ac:dyDescent="0.3">
      <c r="C307" s="74"/>
      <c r="D307" s="74"/>
      <c r="E307" s="74"/>
    </row>
    <row r="308" spans="3:5" x14ac:dyDescent="0.3">
      <c r="C308" s="74"/>
      <c r="D308" s="74"/>
      <c r="E308" s="74"/>
    </row>
    <row r="309" spans="3:5" x14ac:dyDescent="0.3">
      <c r="C309" s="74"/>
      <c r="D309" s="74"/>
      <c r="E309" s="74"/>
    </row>
    <row r="310" spans="3:5" x14ac:dyDescent="0.3">
      <c r="C310" s="74"/>
      <c r="D310" s="74"/>
      <c r="E310" s="74"/>
    </row>
    <row r="311" spans="3:5" x14ac:dyDescent="0.3">
      <c r="C311" s="74"/>
      <c r="D311" s="74"/>
      <c r="E311" s="74"/>
    </row>
    <row r="312" spans="3:5" x14ac:dyDescent="0.3">
      <c r="C312" s="74"/>
      <c r="D312" s="74"/>
      <c r="E312" s="74"/>
    </row>
    <row r="313" spans="3:5" x14ac:dyDescent="0.3">
      <c r="C313" s="74"/>
      <c r="D313" s="74"/>
      <c r="E313" s="74"/>
    </row>
    <row r="314" spans="3:5" x14ac:dyDescent="0.3">
      <c r="C314" s="74"/>
      <c r="D314" s="74"/>
      <c r="E314" s="74"/>
    </row>
    <row r="315" spans="3:5" x14ac:dyDescent="0.3">
      <c r="C315" s="74"/>
      <c r="D315" s="74"/>
      <c r="E315" s="74"/>
    </row>
    <row r="316" spans="3:5" x14ac:dyDescent="0.3">
      <c r="C316" s="74"/>
      <c r="D316" s="74"/>
      <c r="E316" s="74"/>
    </row>
    <row r="317" spans="3:5" x14ac:dyDescent="0.3">
      <c r="C317" s="74"/>
      <c r="D317" s="74"/>
      <c r="E317" s="74"/>
    </row>
    <row r="318" spans="3:5" x14ac:dyDescent="0.3">
      <c r="C318" s="74"/>
      <c r="D318" s="74"/>
      <c r="E318" s="74"/>
    </row>
    <row r="319" spans="3:5" x14ac:dyDescent="0.3">
      <c r="C319" s="74"/>
      <c r="D319" s="74"/>
      <c r="E319" s="74"/>
    </row>
    <row r="320" spans="3:5" x14ac:dyDescent="0.3">
      <c r="C320" s="74"/>
      <c r="D320" s="74"/>
      <c r="E320" s="74"/>
    </row>
    <row r="321" spans="3:5" x14ac:dyDescent="0.3">
      <c r="C321" s="74"/>
      <c r="D321" s="74"/>
      <c r="E321" s="74"/>
    </row>
    <row r="322" spans="3:5" x14ac:dyDescent="0.3">
      <c r="C322" s="74"/>
      <c r="D322" s="74"/>
      <c r="E322" s="74"/>
    </row>
    <row r="323" spans="3:5" x14ac:dyDescent="0.3">
      <c r="C323" s="74"/>
      <c r="D323" s="74"/>
      <c r="E323" s="74"/>
    </row>
    <row r="324" spans="3:5" x14ac:dyDescent="0.3">
      <c r="C324" s="74"/>
      <c r="D324" s="74"/>
      <c r="E324" s="74"/>
    </row>
    <row r="325" spans="3:5" x14ac:dyDescent="0.3">
      <c r="C325" s="74"/>
      <c r="D325" s="74"/>
      <c r="E325" s="74"/>
    </row>
    <row r="326" spans="3:5" x14ac:dyDescent="0.3">
      <c r="C326" s="74"/>
      <c r="D326" s="74"/>
      <c r="E326" s="74"/>
    </row>
    <row r="327" spans="3:5" x14ac:dyDescent="0.3">
      <c r="C327" s="74"/>
      <c r="D327" s="74"/>
      <c r="E327" s="74"/>
    </row>
    <row r="328" spans="3:5" x14ac:dyDescent="0.3">
      <c r="C328" s="74"/>
      <c r="D328" s="74"/>
      <c r="E328" s="74"/>
    </row>
    <row r="329" spans="3:5" x14ac:dyDescent="0.3">
      <c r="C329" s="74"/>
      <c r="D329" s="74"/>
      <c r="E329" s="74"/>
    </row>
    <row r="330" spans="3:5" x14ac:dyDescent="0.3">
      <c r="C330" s="74"/>
      <c r="D330" s="74"/>
      <c r="E330" s="74"/>
    </row>
    <row r="331" spans="3:5" x14ac:dyDescent="0.3">
      <c r="C331" s="74"/>
      <c r="D331" s="74"/>
      <c r="E331" s="74"/>
    </row>
    <row r="332" spans="3:5" x14ac:dyDescent="0.3">
      <c r="C332" s="74"/>
      <c r="D332" s="74"/>
      <c r="E332" s="74"/>
    </row>
    <row r="333" spans="3:5" x14ac:dyDescent="0.3">
      <c r="C333" s="74"/>
      <c r="D333" s="74"/>
      <c r="E333" s="74"/>
    </row>
    <row r="334" spans="3:5" x14ac:dyDescent="0.3">
      <c r="C334" s="74"/>
      <c r="D334" s="74"/>
      <c r="E334" s="74"/>
    </row>
    <row r="335" spans="3:5" x14ac:dyDescent="0.3">
      <c r="C335" s="74"/>
      <c r="D335" s="74"/>
      <c r="E335" s="74"/>
    </row>
    <row r="336" spans="3:5" x14ac:dyDescent="0.3">
      <c r="C336" s="74"/>
      <c r="D336" s="74"/>
      <c r="E336" s="74"/>
    </row>
    <row r="337" spans="3:5" x14ac:dyDescent="0.3">
      <c r="C337" s="74"/>
      <c r="D337" s="74"/>
      <c r="E337" s="74"/>
    </row>
    <row r="338" spans="3:5" x14ac:dyDescent="0.3">
      <c r="C338" s="74"/>
      <c r="D338" s="74"/>
      <c r="E338" s="74"/>
    </row>
    <row r="339" spans="3:5" x14ac:dyDescent="0.3">
      <c r="C339" s="74"/>
      <c r="D339" s="74"/>
      <c r="E339" s="74"/>
    </row>
    <row r="340" spans="3:5" x14ac:dyDescent="0.3">
      <c r="C340" s="74"/>
      <c r="D340" s="74"/>
      <c r="E340" s="74"/>
    </row>
    <row r="341" spans="3:5" x14ac:dyDescent="0.3">
      <c r="C341" s="74"/>
      <c r="D341" s="74"/>
      <c r="E341" s="74"/>
    </row>
    <row r="342" spans="3:5" x14ac:dyDescent="0.3">
      <c r="C342" s="74"/>
      <c r="D342" s="74"/>
      <c r="E342" s="74"/>
    </row>
    <row r="343" spans="3:5" x14ac:dyDescent="0.3">
      <c r="C343" s="74"/>
      <c r="D343" s="74"/>
      <c r="E343" s="74"/>
    </row>
    <row r="344" spans="3:5" x14ac:dyDescent="0.3">
      <c r="C344" s="74"/>
      <c r="D344" s="74"/>
      <c r="E344" s="74"/>
    </row>
    <row r="345" spans="3:5" x14ac:dyDescent="0.3">
      <c r="C345" s="74"/>
      <c r="D345" s="74"/>
      <c r="E345" s="74"/>
    </row>
    <row r="346" spans="3:5" x14ac:dyDescent="0.3">
      <c r="C346" s="74"/>
      <c r="D346" s="74"/>
      <c r="E346" s="74"/>
    </row>
    <row r="347" spans="3:5" x14ac:dyDescent="0.3">
      <c r="C347" s="74"/>
      <c r="D347" s="74"/>
      <c r="E347" s="74"/>
    </row>
    <row r="348" spans="3:5" x14ac:dyDescent="0.3">
      <c r="C348" s="74"/>
      <c r="D348" s="74"/>
      <c r="E348" s="74"/>
    </row>
    <row r="349" spans="3:5" x14ac:dyDescent="0.3">
      <c r="C349" s="74"/>
      <c r="D349" s="74"/>
      <c r="E349" s="74"/>
    </row>
    <row r="350" spans="3:5" x14ac:dyDescent="0.3">
      <c r="C350" s="74"/>
      <c r="D350" s="74"/>
      <c r="E350" s="74"/>
    </row>
    <row r="351" spans="3:5" x14ac:dyDescent="0.3">
      <c r="C351" s="74"/>
      <c r="D351" s="74"/>
      <c r="E351" s="74"/>
    </row>
    <row r="352" spans="3:5" x14ac:dyDescent="0.3">
      <c r="C352" s="74"/>
      <c r="D352" s="74"/>
      <c r="E352" s="74"/>
    </row>
    <row r="353" spans="3:5" x14ac:dyDescent="0.3">
      <c r="C353" s="74"/>
      <c r="D353" s="74"/>
      <c r="E353" s="74"/>
    </row>
    <row r="354" spans="3:5" x14ac:dyDescent="0.3">
      <c r="C354" s="74"/>
      <c r="D354" s="74"/>
      <c r="E354" s="74"/>
    </row>
    <row r="355" spans="3:5" x14ac:dyDescent="0.3">
      <c r="C355" s="74"/>
      <c r="D355" s="74"/>
      <c r="E355" s="74"/>
    </row>
    <row r="356" spans="3:5" x14ac:dyDescent="0.3">
      <c r="C356" s="74"/>
      <c r="D356" s="74"/>
      <c r="E356" s="74"/>
    </row>
    <row r="357" spans="3:5" x14ac:dyDescent="0.3">
      <c r="C357" s="74"/>
      <c r="D357" s="74"/>
      <c r="E357" s="74"/>
    </row>
    <row r="358" spans="3:5" x14ac:dyDescent="0.3">
      <c r="C358" s="74"/>
      <c r="D358" s="74"/>
      <c r="E358" s="74"/>
    </row>
    <row r="359" spans="3:5" x14ac:dyDescent="0.3">
      <c r="C359" s="74"/>
      <c r="D359" s="74"/>
      <c r="E359" s="74"/>
    </row>
    <row r="360" spans="3:5" x14ac:dyDescent="0.3">
      <c r="C360" s="74"/>
      <c r="D360" s="74"/>
      <c r="E360" s="74"/>
    </row>
    <row r="361" spans="3:5" x14ac:dyDescent="0.3">
      <c r="C361" s="74"/>
      <c r="D361" s="74"/>
      <c r="E361" s="74"/>
    </row>
    <row r="362" spans="3:5" x14ac:dyDescent="0.3">
      <c r="C362" s="74"/>
      <c r="D362" s="74"/>
      <c r="E362" s="74"/>
    </row>
    <row r="363" spans="3:5" x14ac:dyDescent="0.3">
      <c r="C363" s="74"/>
      <c r="D363" s="74"/>
      <c r="E363" s="74"/>
    </row>
    <row r="364" spans="3:5" x14ac:dyDescent="0.3">
      <c r="C364" s="74"/>
      <c r="D364" s="74"/>
      <c r="E364" s="74"/>
    </row>
    <row r="365" spans="3:5" x14ac:dyDescent="0.3">
      <c r="C365" s="74"/>
      <c r="D365" s="74"/>
      <c r="E365" s="74"/>
    </row>
    <row r="366" spans="3:5" x14ac:dyDescent="0.3">
      <c r="C366" s="74"/>
      <c r="D366" s="74"/>
      <c r="E366" s="74"/>
    </row>
    <row r="367" spans="3:5" x14ac:dyDescent="0.3">
      <c r="C367" s="74"/>
      <c r="D367" s="74"/>
      <c r="E367" s="74"/>
    </row>
    <row r="368" spans="3:5" x14ac:dyDescent="0.3">
      <c r="C368" s="74"/>
      <c r="D368" s="74"/>
      <c r="E368" s="74"/>
    </row>
    <row r="369" spans="3:5" x14ac:dyDescent="0.3">
      <c r="C369" s="74"/>
      <c r="D369" s="74"/>
      <c r="E369" s="74"/>
    </row>
    <row r="370" spans="3:5" x14ac:dyDescent="0.3">
      <c r="C370" s="74"/>
      <c r="D370" s="74"/>
      <c r="E370" s="74"/>
    </row>
    <row r="371" spans="3:5" x14ac:dyDescent="0.3">
      <c r="C371" s="74"/>
      <c r="D371" s="74"/>
      <c r="E371" s="74"/>
    </row>
    <row r="372" spans="3:5" x14ac:dyDescent="0.3">
      <c r="C372" s="74"/>
      <c r="D372" s="74"/>
      <c r="E372" s="74"/>
    </row>
    <row r="373" spans="3:5" x14ac:dyDescent="0.3">
      <c r="C373" s="74"/>
      <c r="D373" s="74"/>
      <c r="E373" s="74"/>
    </row>
    <row r="374" spans="3:5" x14ac:dyDescent="0.3">
      <c r="C374" s="74"/>
      <c r="D374" s="74"/>
      <c r="E374" s="74"/>
    </row>
    <row r="375" spans="3:5" x14ac:dyDescent="0.3">
      <c r="C375" s="74"/>
      <c r="D375" s="74"/>
      <c r="E375" s="74"/>
    </row>
    <row r="376" spans="3:5" x14ac:dyDescent="0.3">
      <c r="C376" s="74"/>
      <c r="D376" s="74"/>
      <c r="E376" s="74"/>
    </row>
    <row r="377" spans="3:5" x14ac:dyDescent="0.3">
      <c r="C377" s="74"/>
      <c r="D377" s="74"/>
      <c r="E377" s="74"/>
    </row>
    <row r="378" spans="3:5" x14ac:dyDescent="0.3">
      <c r="C378" s="74"/>
      <c r="D378" s="74"/>
      <c r="E378" s="74"/>
    </row>
    <row r="379" spans="3:5" x14ac:dyDescent="0.3">
      <c r="C379" s="74"/>
      <c r="D379" s="74"/>
      <c r="E379" s="74"/>
    </row>
    <row r="380" spans="3:5" x14ac:dyDescent="0.3">
      <c r="C380" s="74"/>
      <c r="D380" s="74"/>
      <c r="E380" s="74"/>
    </row>
    <row r="381" spans="3:5" x14ac:dyDescent="0.3">
      <c r="C381" s="74"/>
      <c r="D381" s="74"/>
      <c r="E381" s="74"/>
    </row>
    <row r="382" spans="3:5" x14ac:dyDescent="0.3">
      <c r="C382" s="74"/>
      <c r="D382" s="74"/>
      <c r="E382" s="74"/>
    </row>
    <row r="383" spans="3:5" x14ac:dyDescent="0.3">
      <c r="C383" s="74"/>
      <c r="D383" s="74"/>
      <c r="E383" s="74"/>
    </row>
    <row r="384" spans="3:5" x14ac:dyDescent="0.3">
      <c r="C384" s="74"/>
      <c r="D384" s="74"/>
      <c r="E384" s="74"/>
    </row>
    <row r="385" spans="3:5" x14ac:dyDescent="0.3">
      <c r="C385" s="74"/>
      <c r="D385" s="74"/>
      <c r="E385" s="74"/>
    </row>
    <row r="386" spans="3:5" x14ac:dyDescent="0.3">
      <c r="C386" s="74"/>
      <c r="D386" s="74"/>
      <c r="E386" s="74"/>
    </row>
    <row r="387" spans="3:5" x14ac:dyDescent="0.3">
      <c r="C387" s="74"/>
      <c r="D387" s="74"/>
      <c r="E387" s="74"/>
    </row>
    <row r="388" spans="3:5" x14ac:dyDescent="0.3">
      <c r="C388" s="74"/>
      <c r="D388" s="74"/>
      <c r="E388" s="74"/>
    </row>
    <row r="389" spans="3:5" x14ac:dyDescent="0.3">
      <c r="C389" s="74"/>
      <c r="D389" s="74"/>
      <c r="E389" s="74"/>
    </row>
    <row r="390" spans="3:5" x14ac:dyDescent="0.3">
      <c r="C390" s="74"/>
      <c r="D390" s="74"/>
      <c r="E390" s="74"/>
    </row>
    <row r="391" spans="3:5" x14ac:dyDescent="0.3">
      <c r="C391" s="74"/>
      <c r="D391" s="74"/>
      <c r="E391" s="74"/>
    </row>
    <row r="392" spans="3:5" x14ac:dyDescent="0.3">
      <c r="C392" s="74"/>
      <c r="D392" s="74"/>
      <c r="E392" s="74"/>
    </row>
    <row r="393" spans="3:5" x14ac:dyDescent="0.3">
      <c r="C393" s="74"/>
      <c r="D393" s="74"/>
      <c r="E393" s="74"/>
    </row>
    <row r="394" spans="3:5" x14ac:dyDescent="0.3">
      <c r="C394" s="74"/>
      <c r="D394" s="74"/>
      <c r="E394" s="74"/>
    </row>
    <row r="395" spans="3:5" x14ac:dyDescent="0.3">
      <c r="C395" s="74"/>
      <c r="D395" s="74"/>
      <c r="E395" s="74"/>
    </row>
    <row r="396" spans="3:5" x14ac:dyDescent="0.3">
      <c r="C396" s="74"/>
      <c r="D396" s="74"/>
      <c r="E396" s="74"/>
    </row>
    <row r="397" spans="3:5" x14ac:dyDescent="0.3">
      <c r="C397" s="74"/>
      <c r="D397" s="74"/>
      <c r="E397" s="74"/>
    </row>
    <row r="398" spans="3:5" x14ac:dyDescent="0.3">
      <c r="C398" s="74"/>
      <c r="D398" s="74"/>
      <c r="E398" s="74"/>
    </row>
    <row r="399" spans="3:5" x14ac:dyDescent="0.3">
      <c r="C399" s="74"/>
      <c r="D399" s="74"/>
      <c r="E399" s="74"/>
    </row>
    <row r="400" spans="3:5" x14ac:dyDescent="0.3">
      <c r="C400" s="74"/>
      <c r="D400" s="74"/>
      <c r="E400" s="74"/>
    </row>
    <row r="401" spans="3:5" x14ac:dyDescent="0.3">
      <c r="C401" s="74"/>
      <c r="D401" s="74"/>
      <c r="E401" s="74"/>
    </row>
    <row r="402" spans="3:5" x14ac:dyDescent="0.3">
      <c r="C402" s="74"/>
      <c r="D402" s="74"/>
      <c r="E402" s="74"/>
    </row>
    <row r="403" spans="3:5" x14ac:dyDescent="0.3">
      <c r="C403" s="74"/>
      <c r="D403" s="74"/>
      <c r="E403" s="74"/>
    </row>
    <row r="404" spans="3:5" x14ac:dyDescent="0.3">
      <c r="C404" s="74"/>
      <c r="D404" s="74"/>
      <c r="E404" s="74"/>
    </row>
    <row r="405" spans="3:5" x14ac:dyDescent="0.3">
      <c r="C405" s="74"/>
      <c r="D405" s="74"/>
      <c r="E405" s="74"/>
    </row>
    <row r="406" spans="3:5" x14ac:dyDescent="0.3">
      <c r="C406" s="74"/>
      <c r="D406" s="74"/>
      <c r="E406" s="74"/>
    </row>
    <row r="407" spans="3:5" x14ac:dyDescent="0.3">
      <c r="C407" s="74"/>
      <c r="D407" s="74"/>
      <c r="E407" s="74"/>
    </row>
    <row r="408" spans="3:5" x14ac:dyDescent="0.3">
      <c r="C408" s="74"/>
      <c r="D408" s="74"/>
      <c r="E408" s="74"/>
    </row>
    <row r="409" spans="3:5" x14ac:dyDescent="0.3">
      <c r="C409" s="74"/>
      <c r="D409" s="74"/>
      <c r="E409" s="74"/>
    </row>
    <row r="410" spans="3:5" x14ac:dyDescent="0.3">
      <c r="C410" s="74"/>
      <c r="D410" s="74"/>
      <c r="E410" s="74"/>
    </row>
    <row r="411" spans="3:5" x14ac:dyDescent="0.3">
      <c r="C411" s="74"/>
      <c r="D411" s="74"/>
      <c r="E411" s="74"/>
    </row>
    <row r="412" spans="3:5" x14ac:dyDescent="0.3">
      <c r="C412" s="74"/>
      <c r="D412" s="74"/>
      <c r="E412" s="74"/>
    </row>
    <row r="413" spans="3:5" x14ac:dyDescent="0.3">
      <c r="C413" s="74"/>
      <c r="D413" s="74"/>
      <c r="E413" s="74"/>
    </row>
    <row r="414" spans="3:5" x14ac:dyDescent="0.3">
      <c r="C414" s="74"/>
      <c r="D414" s="74"/>
      <c r="E414" s="74"/>
    </row>
    <row r="415" spans="3:5" x14ac:dyDescent="0.3">
      <c r="C415" s="74"/>
      <c r="D415" s="74"/>
      <c r="E415" s="74"/>
    </row>
    <row r="416" spans="3:5" x14ac:dyDescent="0.3">
      <c r="C416" s="74"/>
      <c r="D416" s="74"/>
      <c r="E416" s="74"/>
    </row>
    <row r="417" spans="3:5" x14ac:dyDescent="0.3">
      <c r="C417" s="74"/>
      <c r="D417" s="74"/>
      <c r="E417" s="74"/>
    </row>
    <row r="418" spans="3:5" x14ac:dyDescent="0.3">
      <c r="C418" s="74"/>
      <c r="D418" s="74"/>
      <c r="E418" s="74"/>
    </row>
    <row r="419" spans="3:5" x14ac:dyDescent="0.3">
      <c r="C419" s="74"/>
      <c r="D419" s="74"/>
      <c r="E419" s="74"/>
    </row>
    <row r="420" spans="3:5" x14ac:dyDescent="0.3">
      <c r="C420" s="74"/>
      <c r="D420" s="74"/>
      <c r="E420" s="74"/>
    </row>
    <row r="421" spans="3:5" x14ac:dyDescent="0.3">
      <c r="C421" s="74"/>
      <c r="D421" s="74"/>
      <c r="E421" s="74"/>
    </row>
    <row r="422" spans="3:5" x14ac:dyDescent="0.3">
      <c r="C422" s="74"/>
      <c r="D422" s="74"/>
      <c r="E422" s="74"/>
    </row>
    <row r="423" spans="3:5" x14ac:dyDescent="0.3">
      <c r="C423" s="74"/>
      <c r="D423" s="74"/>
      <c r="E423" s="74"/>
    </row>
    <row r="424" spans="3:5" x14ac:dyDescent="0.3">
      <c r="C424" s="74"/>
      <c r="D424" s="74"/>
      <c r="E424" s="74"/>
    </row>
    <row r="425" spans="3:5" x14ac:dyDescent="0.3">
      <c r="C425" s="74"/>
      <c r="D425" s="74"/>
      <c r="E425" s="74"/>
    </row>
    <row r="426" spans="3:5" x14ac:dyDescent="0.3">
      <c r="C426" s="74"/>
      <c r="D426" s="74"/>
      <c r="E426" s="74"/>
    </row>
    <row r="427" spans="3:5" x14ac:dyDescent="0.3">
      <c r="C427" s="74"/>
      <c r="D427" s="74"/>
      <c r="E427" s="74"/>
    </row>
    <row r="428" spans="3:5" x14ac:dyDescent="0.3">
      <c r="C428" s="74"/>
      <c r="D428" s="74"/>
      <c r="E428" s="74"/>
    </row>
    <row r="429" spans="3:5" x14ac:dyDescent="0.3">
      <c r="C429" s="74"/>
      <c r="D429" s="74"/>
      <c r="E429" s="74"/>
    </row>
    <row r="430" spans="3:5" x14ac:dyDescent="0.3">
      <c r="C430" s="74"/>
      <c r="D430" s="74"/>
      <c r="E430" s="74"/>
    </row>
    <row r="431" spans="3:5" x14ac:dyDescent="0.3">
      <c r="C431" s="74"/>
      <c r="D431" s="74"/>
      <c r="E431" s="74"/>
    </row>
    <row r="432" spans="3:5" x14ac:dyDescent="0.3">
      <c r="C432" s="74"/>
      <c r="D432" s="74"/>
      <c r="E432" s="74"/>
    </row>
    <row r="433" spans="3:5" x14ac:dyDescent="0.3">
      <c r="C433" s="74"/>
      <c r="D433" s="74"/>
      <c r="E433" s="74"/>
    </row>
    <row r="434" spans="3:5" x14ac:dyDescent="0.3">
      <c r="C434" s="74"/>
      <c r="D434" s="74"/>
      <c r="E434" s="74"/>
    </row>
    <row r="435" spans="3:5" x14ac:dyDescent="0.3">
      <c r="C435" s="74"/>
      <c r="D435" s="74"/>
      <c r="E435" s="74"/>
    </row>
    <row r="436" spans="3:5" x14ac:dyDescent="0.3">
      <c r="C436" s="74"/>
      <c r="D436" s="74"/>
      <c r="E436" s="74"/>
    </row>
    <row r="437" spans="3:5" x14ac:dyDescent="0.3">
      <c r="C437" s="74"/>
      <c r="D437" s="74"/>
      <c r="E437" s="74"/>
    </row>
    <row r="438" spans="3:5" x14ac:dyDescent="0.3">
      <c r="C438" s="74"/>
      <c r="D438" s="74"/>
      <c r="E438" s="74"/>
    </row>
    <row r="439" spans="3:5" x14ac:dyDescent="0.3">
      <c r="C439" s="74"/>
      <c r="D439" s="74"/>
      <c r="E439" s="74"/>
    </row>
    <row r="440" spans="3:5" x14ac:dyDescent="0.3">
      <c r="C440" s="74"/>
      <c r="D440" s="74"/>
      <c r="E440" s="74"/>
    </row>
    <row r="441" spans="3:5" x14ac:dyDescent="0.3">
      <c r="C441" s="74"/>
      <c r="D441" s="74"/>
      <c r="E441" s="74"/>
    </row>
    <row r="442" spans="3:5" x14ac:dyDescent="0.3">
      <c r="C442" s="74"/>
      <c r="D442" s="74"/>
      <c r="E442" s="74"/>
    </row>
    <row r="443" spans="3:5" x14ac:dyDescent="0.3">
      <c r="C443" s="74"/>
      <c r="D443" s="74"/>
      <c r="E443" s="74"/>
    </row>
    <row r="444" spans="3:5" x14ac:dyDescent="0.3">
      <c r="C444" s="74"/>
      <c r="D444" s="74"/>
      <c r="E444" s="74"/>
    </row>
    <row r="445" spans="3:5" x14ac:dyDescent="0.3">
      <c r="C445" s="74"/>
      <c r="D445" s="74"/>
      <c r="E445" s="74"/>
    </row>
    <row r="446" spans="3:5" x14ac:dyDescent="0.3">
      <c r="C446" s="74"/>
      <c r="D446" s="74"/>
      <c r="E446" s="74"/>
    </row>
    <row r="447" spans="3:5" x14ac:dyDescent="0.3">
      <c r="C447" s="74"/>
      <c r="D447" s="74"/>
      <c r="E447" s="74"/>
    </row>
    <row r="448" spans="3:5" x14ac:dyDescent="0.3">
      <c r="C448" s="74"/>
      <c r="D448" s="74"/>
      <c r="E448" s="74"/>
    </row>
    <row r="449" spans="3:5" x14ac:dyDescent="0.3">
      <c r="C449" s="74"/>
      <c r="D449" s="74"/>
      <c r="E449" s="74"/>
    </row>
    <row r="450" spans="3:5" x14ac:dyDescent="0.3">
      <c r="C450" s="74"/>
      <c r="D450" s="74"/>
      <c r="E450" s="74"/>
    </row>
    <row r="451" spans="3:5" x14ac:dyDescent="0.3">
      <c r="C451" s="74"/>
      <c r="D451" s="74"/>
      <c r="E451" s="74"/>
    </row>
    <row r="452" spans="3:5" x14ac:dyDescent="0.3">
      <c r="C452" s="74"/>
      <c r="D452" s="74"/>
      <c r="E452" s="74"/>
    </row>
    <row r="453" spans="3:5" x14ac:dyDescent="0.3">
      <c r="C453" s="74"/>
      <c r="D453" s="74"/>
      <c r="E453" s="74"/>
    </row>
    <row r="454" spans="3:5" x14ac:dyDescent="0.3">
      <c r="C454" s="74"/>
      <c r="D454" s="74"/>
      <c r="E454" s="74"/>
    </row>
    <row r="455" spans="3:5" x14ac:dyDescent="0.3">
      <c r="C455" s="74"/>
      <c r="D455" s="74"/>
      <c r="E455" s="74"/>
    </row>
    <row r="456" spans="3:5" x14ac:dyDescent="0.3">
      <c r="C456" s="74"/>
      <c r="D456" s="74"/>
      <c r="E456" s="74"/>
    </row>
    <row r="457" spans="3:5" x14ac:dyDescent="0.3">
      <c r="C457" s="74"/>
      <c r="D457" s="74"/>
      <c r="E457" s="74"/>
    </row>
    <row r="458" spans="3:5" x14ac:dyDescent="0.3">
      <c r="C458" s="74"/>
      <c r="D458" s="74"/>
      <c r="E458" s="74"/>
    </row>
    <row r="459" spans="3:5" x14ac:dyDescent="0.3">
      <c r="C459" s="74"/>
      <c r="D459" s="74"/>
      <c r="E459" s="74"/>
    </row>
    <row r="460" spans="3:5" x14ac:dyDescent="0.3">
      <c r="C460" s="74"/>
      <c r="D460" s="74"/>
      <c r="E460" s="74"/>
    </row>
    <row r="461" spans="3:5" x14ac:dyDescent="0.3">
      <c r="C461" s="74"/>
      <c r="D461" s="74"/>
      <c r="E461" s="74"/>
    </row>
    <row r="462" spans="3:5" x14ac:dyDescent="0.3">
      <c r="C462" s="74"/>
      <c r="D462" s="74"/>
      <c r="E462" s="74"/>
    </row>
    <row r="463" spans="3:5" x14ac:dyDescent="0.3">
      <c r="C463" s="74"/>
      <c r="D463" s="74"/>
      <c r="E463" s="74"/>
    </row>
    <row r="464" spans="3:5" x14ac:dyDescent="0.3">
      <c r="C464" s="74"/>
      <c r="D464" s="74"/>
      <c r="E464" s="74"/>
    </row>
    <row r="465" spans="3:5" x14ac:dyDescent="0.3">
      <c r="C465" s="74"/>
      <c r="D465" s="74"/>
      <c r="E465" s="74"/>
    </row>
    <row r="466" spans="3:5" x14ac:dyDescent="0.3">
      <c r="C466" s="74"/>
      <c r="D466" s="74"/>
      <c r="E466" s="74"/>
    </row>
    <row r="467" spans="3:5" x14ac:dyDescent="0.3">
      <c r="C467" s="74"/>
      <c r="D467" s="74"/>
      <c r="E467" s="74"/>
    </row>
    <row r="468" spans="3:5" x14ac:dyDescent="0.3">
      <c r="C468" s="74"/>
      <c r="D468" s="74"/>
      <c r="E468" s="74"/>
    </row>
    <row r="469" spans="3:5" x14ac:dyDescent="0.3">
      <c r="C469" s="74"/>
      <c r="D469" s="74"/>
      <c r="E469" s="74"/>
    </row>
    <row r="470" spans="3:5" x14ac:dyDescent="0.3">
      <c r="C470" s="74"/>
      <c r="D470" s="74"/>
      <c r="E470" s="74"/>
    </row>
    <row r="471" spans="3:5" x14ac:dyDescent="0.3">
      <c r="C471" s="74"/>
      <c r="D471" s="74"/>
      <c r="E471" s="74"/>
    </row>
    <row r="472" spans="3:5" x14ac:dyDescent="0.3">
      <c r="C472" s="74"/>
      <c r="D472" s="74"/>
      <c r="E472" s="74"/>
    </row>
    <row r="473" spans="3:5" x14ac:dyDescent="0.3">
      <c r="C473" s="74"/>
      <c r="D473" s="74"/>
      <c r="E473" s="74"/>
    </row>
    <row r="474" spans="3:5" x14ac:dyDescent="0.3">
      <c r="C474" s="74"/>
      <c r="D474" s="74"/>
      <c r="E474" s="74"/>
    </row>
    <row r="475" spans="3:5" x14ac:dyDescent="0.3">
      <c r="C475" s="74"/>
      <c r="D475" s="74"/>
      <c r="E475" s="74"/>
    </row>
    <row r="476" spans="3:5" x14ac:dyDescent="0.3">
      <c r="C476" s="74"/>
      <c r="D476" s="74"/>
      <c r="E476" s="74"/>
    </row>
    <row r="477" spans="3:5" x14ac:dyDescent="0.3">
      <c r="C477" s="74"/>
      <c r="D477" s="74"/>
      <c r="E477" s="74"/>
    </row>
    <row r="478" spans="3:5" x14ac:dyDescent="0.3">
      <c r="C478" s="74"/>
      <c r="D478" s="74"/>
      <c r="E478" s="74"/>
    </row>
    <row r="479" spans="3:5" x14ac:dyDescent="0.3">
      <c r="C479" s="74"/>
      <c r="D479" s="74"/>
      <c r="E479" s="74"/>
    </row>
    <row r="480" spans="3:5" x14ac:dyDescent="0.3">
      <c r="C480" s="74"/>
      <c r="D480" s="74"/>
      <c r="E480" s="74"/>
    </row>
    <row r="481" spans="3:5" x14ac:dyDescent="0.3">
      <c r="C481" s="74"/>
      <c r="D481" s="74"/>
      <c r="E481" s="74"/>
    </row>
    <row r="482" spans="3:5" x14ac:dyDescent="0.3">
      <c r="C482" s="74"/>
      <c r="D482" s="74"/>
      <c r="E482" s="74"/>
    </row>
    <row r="483" spans="3:5" x14ac:dyDescent="0.3">
      <c r="C483" s="74"/>
      <c r="D483" s="74"/>
      <c r="E483" s="74"/>
    </row>
    <row r="484" spans="3:5" x14ac:dyDescent="0.3">
      <c r="C484" s="74"/>
      <c r="D484" s="74"/>
      <c r="E484" s="74"/>
    </row>
    <row r="485" spans="3:5" x14ac:dyDescent="0.3">
      <c r="C485" s="74"/>
      <c r="D485" s="74"/>
      <c r="E485" s="74"/>
    </row>
    <row r="486" spans="3:5" x14ac:dyDescent="0.3">
      <c r="C486" s="74"/>
      <c r="D486" s="74"/>
      <c r="E486" s="74"/>
    </row>
    <row r="487" spans="3:5" x14ac:dyDescent="0.3">
      <c r="C487" s="74"/>
      <c r="D487" s="74"/>
      <c r="E487" s="74"/>
    </row>
    <row r="488" spans="3:5" x14ac:dyDescent="0.3">
      <c r="C488" s="74"/>
      <c r="D488" s="74"/>
      <c r="E488" s="74"/>
    </row>
    <row r="489" spans="3:5" x14ac:dyDescent="0.3">
      <c r="C489" s="74"/>
      <c r="D489" s="74"/>
      <c r="E489" s="74"/>
    </row>
    <row r="490" spans="3:5" x14ac:dyDescent="0.3">
      <c r="C490" s="74"/>
      <c r="D490" s="74"/>
      <c r="E490" s="74"/>
    </row>
    <row r="491" spans="3:5" x14ac:dyDescent="0.3">
      <c r="C491" s="74"/>
      <c r="D491" s="74"/>
      <c r="E491" s="74"/>
    </row>
    <row r="492" spans="3:5" x14ac:dyDescent="0.3">
      <c r="C492" s="74"/>
      <c r="D492" s="74"/>
      <c r="E492" s="74"/>
    </row>
    <row r="493" spans="3:5" x14ac:dyDescent="0.3">
      <c r="C493" s="74"/>
      <c r="D493" s="74"/>
      <c r="E493" s="74"/>
    </row>
    <row r="494" spans="3:5" x14ac:dyDescent="0.3">
      <c r="C494" s="74"/>
      <c r="D494" s="74"/>
      <c r="E494" s="74"/>
    </row>
    <row r="495" spans="3:5" x14ac:dyDescent="0.3">
      <c r="C495" s="74"/>
      <c r="D495" s="74"/>
      <c r="E495" s="74"/>
    </row>
    <row r="496" spans="3:5" x14ac:dyDescent="0.3">
      <c r="C496" s="74"/>
      <c r="D496" s="74"/>
      <c r="E496" s="74"/>
    </row>
    <row r="497" spans="3:5" x14ac:dyDescent="0.3">
      <c r="C497" s="74"/>
      <c r="D497" s="74"/>
      <c r="E497" s="74"/>
    </row>
    <row r="498" spans="3:5" x14ac:dyDescent="0.3">
      <c r="C498" s="74"/>
      <c r="D498" s="74"/>
      <c r="E498" s="74"/>
    </row>
    <row r="499" spans="3:5" x14ac:dyDescent="0.3">
      <c r="C499" s="74"/>
      <c r="D499" s="74"/>
      <c r="E499" s="74"/>
    </row>
    <row r="500" spans="3:5" x14ac:dyDescent="0.3">
      <c r="C500" s="74"/>
      <c r="D500" s="74"/>
      <c r="E500" s="74"/>
    </row>
    <row r="501" spans="3:5" x14ac:dyDescent="0.3">
      <c r="C501" s="74"/>
      <c r="D501" s="74"/>
      <c r="E501" s="74"/>
    </row>
    <row r="502" spans="3:5" x14ac:dyDescent="0.3">
      <c r="C502" s="74"/>
      <c r="D502" s="74"/>
      <c r="E502" s="74"/>
    </row>
    <row r="503" spans="3:5" x14ac:dyDescent="0.3">
      <c r="C503" s="74"/>
      <c r="D503" s="74"/>
      <c r="E503" s="74"/>
    </row>
    <row r="504" spans="3:5" x14ac:dyDescent="0.3">
      <c r="C504" s="74"/>
      <c r="D504" s="74"/>
      <c r="E504" s="74"/>
    </row>
    <row r="505" spans="3:5" x14ac:dyDescent="0.3">
      <c r="C505" s="74"/>
      <c r="D505" s="74"/>
      <c r="E505" s="74"/>
    </row>
    <row r="506" spans="3:5" x14ac:dyDescent="0.3">
      <c r="C506" s="74"/>
      <c r="D506" s="74"/>
      <c r="E506" s="74"/>
    </row>
    <row r="507" spans="3:5" x14ac:dyDescent="0.3">
      <c r="C507" s="74"/>
      <c r="D507" s="74"/>
      <c r="E507" s="74"/>
    </row>
    <row r="508" spans="3:5" x14ac:dyDescent="0.3">
      <c r="C508" s="74"/>
      <c r="D508" s="74"/>
      <c r="E508" s="74"/>
    </row>
    <row r="509" spans="3:5" x14ac:dyDescent="0.3">
      <c r="C509" s="74"/>
      <c r="D509" s="74"/>
      <c r="E509" s="74"/>
    </row>
    <row r="510" spans="3:5" x14ac:dyDescent="0.3">
      <c r="C510" s="74"/>
      <c r="D510" s="74"/>
      <c r="E510" s="74"/>
    </row>
    <row r="511" spans="3:5" x14ac:dyDescent="0.3">
      <c r="C511" s="74"/>
      <c r="D511" s="74"/>
      <c r="E511" s="74"/>
    </row>
    <row r="512" spans="3:5" x14ac:dyDescent="0.3">
      <c r="C512" s="74"/>
      <c r="D512" s="74"/>
      <c r="E512" s="74"/>
    </row>
    <row r="513" spans="3:5" x14ac:dyDescent="0.3">
      <c r="C513" s="74"/>
      <c r="D513" s="74"/>
      <c r="E513" s="74"/>
    </row>
    <row r="514" spans="3:5" x14ac:dyDescent="0.3">
      <c r="C514" s="74"/>
      <c r="D514" s="74"/>
      <c r="E514" s="74"/>
    </row>
    <row r="515" spans="3:5" x14ac:dyDescent="0.3">
      <c r="C515" s="74"/>
      <c r="D515" s="74"/>
      <c r="E515" s="74"/>
    </row>
    <row r="516" spans="3:5" x14ac:dyDescent="0.3">
      <c r="C516" s="74"/>
      <c r="D516" s="74"/>
      <c r="E516" s="74"/>
    </row>
    <row r="517" spans="3:5" x14ac:dyDescent="0.3">
      <c r="C517" s="74"/>
      <c r="D517" s="74"/>
      <c r="E517" s="74"/>
    </row>
    <row r="518" spans="3:5" x14ac:dyDescent="0.3">
      <c r="C518" s="74"/>
      <c r="D518" s="74"/>
      <c r="E518" s="74"/>
    </row>
    <row r="519" spans="3:5" x14ac:dyDescent="0.3">
      <c r="C519" s="74"/>
      <c r="D519" s="74"/>
      <c r="E519" s="74"/>
    </row>
    <row r="520" spans="3:5" x14ac:dyDescent="0.3">
      <c r="C520" s="74"/>
      <c r="D520" s="74"/>
      <c r="E520" s="74"/>
    </row>
    <row r="521" spans="3:5" x14ac:dyDescent="0.3">
      <c r="C521" s="74"/>
      <c r="D521" s="74"/>
      <c r="E521" s="74"/>
    </row>
    <row r="522" spans="3:5" x14ac:dyDescent="0.3">
      <c r="C522" s="74"/>
      <c r="D522" s="74"/>
      <c r="E522" s="74"/>
    </row>
    <row r="523" spans="3:5" x14ac:dyDescent="0.3">
      <c r="C523" s="74"/>
      <c r="D523" s="74"/>
      <c r="E523" s="74"/>
    </row>
    <row r="524" spans="3:5" x14ac:dyDescent="0.3">
      <c r="C524" s="74"/>
      <c r="D524" s="74"/>
      <c r="E524" s="74"/>
    </row>
    <row r="525" spans="3:5" x14ac:dyDescent="0.3">
      <c r="C525" s="74"/>
      <c r="D525" s="74"/>
      <c r="E525" s="74"/>
    </row>
    <row r="526" spans="3:5" x14ac:dyDescent="0.3">
      <c r="C526" s="74"/>
      <c r="D526" s="74"/>
      <c r="E526" s="74"/>
    </row>
    <row r="527" spans="3:5" x14ac:dyDescent="0.3">
      <c r="C527" s="74"/>
      <c r="D527" s="74"/>
      <c r="E527" s="74"/>
    </row>
    <row r="528" spans="3:5" x14ac:dyDescent="0.3">
      <c r="C528" s="74"/>
      <c r="D528" s="74"/>
      <c r="E528" s="74"/>
    </row>
    <row r="529" spans="3:5" x14ac:dyDescent="0.3">
      <c r="C529" s="74"/>
      <c r="D529" s="74"/>
      <c r="E529" s="74"/>
    </row>
    <row r="530" spans="3:5" x14ac:dyDescent="0.3">
      <c r="C530" s="74"/>
      <c r="D530" s="74"/>
      <c r="E530" s="74"/>
    </row>
    <row r="531" spans="3:5" x14ac:dyDescent="0.3">
      <c r="C531" s="74"/>
      <c r="D531" s="74"/>
      <c r="E531" s="74"/>
    </row>
    <row r="532" spans="3:5" x14ac:dyDescent="0.3">
      <c r="C532" s="74"/>
      <c r="D532" s="74"/>
      <c r="E532" s="74"/>
    </row>
    <row r="533" spans="3:5" x14ac:dyDescent="0.3">
      <c r="C533" s="74"/>
      <c r="D533" s="74"/>
      <c r="E533" s="74"/>
    </row>
    <row r="534" spans="3:5" x14ac:dyDescent="0.3">
      <c r="C534" s="74"/>
      <c r="D534" s="74"/>
      <c r="E534" s="74"/>
    </row>
    <row r="535" spans="3:5" x14ac:dyDescent="0.3">
      <c r="C535" s="74"/>
      <c r="D535" s="74"/>
      <c r="E535" s="74"/>
    </row>
    <row r="536" spans="3:5" x14ac:dyDescent="0.3">
      <c r="C536" s="74"/>
      <c r="D536" s="74"/>
      <c r="E536" s="74"/>
    </row>
    <row r="537" spans="3:5" x14ac:dyDescent="0.3">
      <c r="C537" s="74"/>
      <c r="D537" s="74"/>
      <c r="E537" s="74"/>
    </row>
    <row r="538" spans="3:5" x14ac:dyDescent="0.3">
      <c r="C538" s="74"/>
      <c r="D538" s="74"/>
      <c r="E538" s="74"/>
    </row>
    <row r="539" spans="3:5" x14ac:dyDescent="0.3">
      <c r="C539" s="74"/>
      <c r="D539" s="74"/>
      <c r="E539" s="74"/>
    </row>
    <row r="540" spans="3:5" x14ac:dyDescent="0.3">
      <c r="C540" s="74"/>
      <c r="D540" s="74"/>
      <c r="E540" s="74"/>
    </row>
    <row r="541" spans="3:5" x14ac:dyDescent="0.3">
      <c r="C541" s="74"/>
      <c r="D541" s="74"/>
      <c r="E541" s="74"/>
    </row>
    <row r="542" spans="3:5" x14ac:dyDescent="0.3">
      <c r="C542" s="74"/>
      <c r="D542" s="74"/>
      <c r="E542" s="74"/>
    </row>
    <row r="543" spans="3:5" x14ac:dyDescent="0.3">
      <c r="C543" s="74"/>
      <c r="D543" s="74"/>
      <c r="E543" s="74"/>
    </row>
    <row r="544" spans="3:5" x14ac:dyDescent="0.3">
      <c r="C544" s="74"/>
      <c r="D544" s="74"/>
      <c r="E544" s="74"/>
    </row>
    <row r="545" spans="3:5" x14ac:dyDescent="0.3">
      <c r="C545" s="74"/>
      <c r="D545" s="74"/>
      <c r="E545" s="74"/>
    </row>
    <row r="546" spans="3:5" x14ac:dyDescent="0.3">
      <c r="C546" s="74"/>
      <c r="D546" s="74"/>
      <c r="E546" s="74"/>
    </row>
    <row r="547" spans="3:5" x14ac:dyDescent="0.3">
      <c r="C547" s="74"/>
      <c r="D547" s="74"/>
      <c r="E547" s="74"/>
    </row>
    <row r="548" spans="3:5" x14ac:dyDescent="0.3">
      <c r="C548" s="74"/>
      <c r="D548" s="74"/>
      <c r="E548" s="74"/>
    </row>
    <row r="549" spans="3:5" x14ac:dyDescent="0.3">
      <c r="C549" s="74"/>
      <c r="D549" s="74"/>
      <c r="E549" s="74"/>
    </row>
    <row r="550" spans="3:5" x14ac:dyDescent="0.3">
      <c r="C550" s="74"/>
      <c r="D550" s="74"/>
      <c r="E550" s="74"/>
    </row>
  </sheetData>
  <mergeCells count="547">
    <mergeCell ref="C4:E4"/>
    <mergeCell ref="C5:E5"/>
    <mergeCell ref="C6:E6"/>
    <mergeCell ref="C7:E7"/>
    <mergeCell ref="C8:E8"/>
    <mergeCell ref="C9:E9"/>
    <mergeCell ref="C16:E16"/>
    <mergeCell ref="C17:E17"/>
    <mergeCell ref="C18:E18"/>
    <mergeCell ref="C19:E19"/>
    <mergeCell ref="C20:E20"/>
    <mergeCell ref="C21:E21"/>
    <mergeCell ref="C10:E10"/>
    <mergeCell ref="C11:E11"/>
    <mergeCell ref="C12:E12"/>
    <mergeCell ref="C13:E13"/>
    <mergeCell ref="C14:E14"/>
    <mergeCell ref="C15:E15"/>
    <mergeCell ref="C28:E28"/>
    <mergeCell ref="C29:E29"/>
    <mergeCell ref="C30:E30"/>
    <mergeCell ref="C31:E31"/>
    <mergeCell ref="C32:E32"/>
    <mergeCell ref="C33:E33"/>
    <mergeCell ref="C22:E22"/>
    <mergeCell ref="C23:E23"/>
    <mergeCell ref="C24:E24"/>
    <mergeCell ref="C25:E25"/>
    <mergeCell ref="C26:E26"/>
    <mergeCell ref="C27:E27"/>
    <mergeCell ref="C40:E40"/>
    <mergeCell ref="C41:E41"/>
    <mergeCell ref="C42:E42"/>
    <mergeCell ref="C43:E43"/>
    <mergeCell ref="C44:E44"/>
    <mergeCell ref="C45:E45"/>
    <mergeCell ref="C34:E34"/>
    <mergeCell ref="C35:E35"/>
    <mergeCell ref="C36:E36"/>
    <mergeCell ref="C37:E37"/>
    <mergeCell ref="C38:E38"/>
    <mergeCell ref="C39:E39"/>
    <mergeCell ref="C52:E52"/>
    <mergeCell ref="C53:E53"/>
    <mergeCell ref="C54:E54"/>
    <mergeCell ref="C55:E55"/>
    <mergeCell ref="C56:E56"/>
    <mergeCell ref="C57:E57"/>
    <mergeCell ref="C46:E46"/>
    <mergeCell ref="C47:E47"/>
    <mergeCell ref="C48:E48"/>
    <mergeCell ref="C49:E49"/>
    <mergeCell ref="C50:E50"/>
    <mergeCell ref="C51:E51"/>
    <mergeCell ref="C64:E64"/>
    <mergeCell ref="C65:E65"/>
    <mergeCell ref="C66:E66"/>
    <mergeCell ref="C67:E67"/>
    <mergeCell ref="C68:E68"/>
    <mergeCell ref="C69:E69"/>
    <mergeCell ref="C58:E58"/>
    <mergeCell ref="C59:E59"/>
    <mergeCell ref="C60:E60"/>
    <mergeCell ref="C61:E61"/>
    <mergeCell ref="C62:E62"/>
    <mergeCell ref="C63:E63"/>
    <mergeCell ref="C76:E76"/>
    <mergeCell ref="C77:E77"/>
    <mergeCell ref="C78:E78"/>
    <mergeCell ref="C79:E79"/>
    <mergeCell ref="C80:E80"/>
    <mergeCell ref="C81:E81"/>
    <mergeCell ref="C70:E70"/>
    <mergeCell ref="C71:E71"/>
    <mergeCell ref="C72:E72"/>
    <mergeCell ref="C73:E73"/>
    <mergeCell ref="C74:E74"/>
    <mergeCell ref="C75:E75"/>
    <mergeCell ref="C88:E88"/>
    <mergeCell ref="C89:E89"/>
    <mergeCell ref="C90:E90"/>
    <mergeCell ref="C91:E91"/>
    <mergeCell ref="C92:E92"/>
    <mergeCell ref="C93:E93"/>
    <mergeCell ref="C82:E82"/>
    <mergeCell ref="C83:E83"/>
    <mergeCell ref="C84:E84"/>
    <mergeCell ref="C85:E85"/>
    <mergeCell ref="C86:E86"/>
    <mergeCell ref="C87:E87"/>
    <mergeCell ref="C100:E100"/>
    <mergeCell ref="C101:E101"/>
    <mergeCell ref="C102:E102"/>
    <mergeCell ref="C103:E103"/>
    <mergeCell ref="C104:E104"/>
    <mergeCell ref="C94:E94"/>
    <mergeCell ref="C95:E95"/>
    <mergeCell ref="C96:E96"/>
    <mergeCell ref="C97:E97"/>
    <mergeCell ref="C98:E98"/>
    <mergeCell ref="C99:E99"/>
    <mergeCell ref="C112:E112"/>
    <mergeCell ref="C113:E113"/>
    <mergeCell ref="C114:E114"/>
    <mergeCell ref="C115:E115"/>
    <mergeCell ref="C116:E116"/>
    <mergeCell ref="C117:E117"/>
    <mergeCell ref="C106:E106"/>
    <mergeCell ref="C107:E107"/>
    <mergeCell ref="C108:E108"/>
    <mergeCell ref="C109:E109"/>
    <mergeCell ref="C110:E110"/>
    <mergeCell ref="C111:E111"/>
    <mergeCell ref="C124:E124"/>
    <mergeCell ref="C125:E125"/>
    <mergeCell ref="C126:E126"/>
    <mergeCell ref="C127:E127"/>
    <mergeCell ref="C128:E128"/>
    <mergeCell ref="C129:E129"/>
    <mergeCell ref="C118:E118"/>
    <mergeCell ref="C119:E119"/>
    <mergeCell ref="C120:E120"/>
    <mergeCell ref="C121:E121"/>
    <mergeCell ref="C122:E122"/>
    <mergeCell ref="C123:E123"/>
    <mergeCell ref="C136:E136"/>
    <mergeCell ref="C137:E137"/>
    <mergeCell ref="C138:E138"/>
    <mergeCell ref="C139:E139"/>
    <mergeCell ref="C140:E140"/>
    <mergeCell ref="C141:E141"/>
    <mergeCell ref="C130:E130"/>
    <mergeCell ref="C131:E131"/>
    <mergeCell ref="C132:E132"/>
    <mergeCell ref="C133:E133"/>
    <mergeCell ref="C134:E134"/>
    <mergeCell ref="C135:E135"/>
    <mergeCell ref="C148:E148"/>
    <mergeCell ref="C149:E149"/>
    <mergeCell ref="C150:E150"/>
    <mergeCell ref="C151:E151"/>
    <mergeCell ref="C152:E152"/>
    <mergeCell ref="C153:E153"/>
    <mergeCell ref="C142:E142"/>
    <mergeCell ref="C143:E143"/>
    <mergeCell ref="C144:E144"/>
    <mergeCell ref="C145:E145"/>
    <mergeCell ref="C146:E146"/>
    <mergeCell ref="C147:E147"/>
    <mergeCell ref="C160:E160"/>
    <mergeCell ref="C161:E161"/>
    <mergeCell ref="C162:E162"/>
    <mergeCell ref="C163:E163"/>
    <mergeCell ref="C164:E164"/>
    <mergeCell ref="C165:E165"/>
    <mergeCell ref="C154:E154"/>
    <mergeCell ref="C155:E155"/>
    <mergeCell ref="C156:E156"/>
    <mergeCell ref="C157:E157"/>
    <mergeCell ref="C158:E158"/>
    <mergeCell ref="C159:E159"/>
    <mergeCell ref="C172:E172"/>
    <mergeCell ref="C173:E173"/>
    <mergeCell ref="C174:E174"/>
    <mergeCell ref="C175:E175"/>
    <mergeCell ref="C176:E176"/>
    <mergeCell ref="C177:E177"/>
    <mergeCell ref="C166:E166"/>
    <mergeCell ref="C167:E167"/>
    <mergeCell ref="C168:E168"/>
    <mergeCell ref="C169:E169"/>
    <mergeCell ref="C170:E170"/>
    <mergeCell ref="C171:E171"/>
    <mergeCell ref="C184:E184"/>
    <mergeCell ref="C185:E185"/>
    <mergeCell ref="C186:E186"/>
    <mergeCell ref="C187:E187"/>
    <mergeCell ref="C188:E188"/>
    <mergeCell ref="C189:E189"/>
    <mergeCell ref="C178:E178"/>
    <mergeCell ref="C179:E179"/>
    <mergeCell ref="C180:E180"/>
    <mergeCell ref="C181:E181"/>
    <mergeCell ref="C182:E182"/>
    <mergeCell ref="C183:E183"/>
    <mergeCell ref="C196:E196"/>
    <mergeCell ref="C197:E197"/>
    <mergeCell ref="C198:E198"/>
    <mergeCell ref="C199:E199"/>
    <mergeCell ref="C200:E200"/>
    <mergeCell ref="C201:E201"/>
    <mergeCell ref="C190:E190"/>
    <mergeCell ref="C191:E191"/>
    <mergeCell ref="C192:E192"/>
    <mergeCell ref="C193:E193"/>
    <mergeCell ref="C194:E194"/>
    <mergeCell ref="C195:E195"/>
    <mergeCell ref="C208:E208"/>
    <mergeCell ref="C209:E209"/>
    <mergeCell ref="C210:E210"/>
    <mergeCell ref="C211:E211"/>
    <mergeCell ref="C212:E212"/>
    <mergeCell ref="C213:E213"/>
    <mergeCell ref="C202:E202"/>
    <mergeCell ref="C203:E203"/>
    <mergeCell ref="C204:E204"/>
    <mergeCell ref="C205:E205"/>
    <mergeCell ref="C206:E206"/>
    <mergeCell ref="C207:E207"/>
    <mergeCell ref="C220:E220"/>
    <mergeCell ref="C221:E221"/>
    <mergeCell ref="C222:E222"/>
    <mergeCell ref="C223:E223"/>
    <mergeCell ref="C224:E224"/>
    <mergeCell ref="C225:E225"/>
    <mergeCell ref="C214:E214"/>
    <mergeCell ref="C215:E215"/>
    <mergeCell ref="C216:E216"/>
    <mergeCell ref="C217:E217"/>
    <mergeCell ref="C218:E218"/>
    <mergeCell ref="C219:E219"/>
    <mergeCell ref="C232:E232"/>
    <mergeCell ref="C233:E233"/>
    <mergeCell ref="C234:E234"/>
    <mergeCell ref="C235:E235"/>
    <mergeCell ref="C236:E236"/>
    <mergeCell ref="C237:E237"/>
    <mergeCell ref="C226:E226"/>
    <mergeCell ref="C227:E227"/>
    <mergeCell ref="C228:E228"/>
    <mergeCell ref="C229:E229"/>
    <mergeCell ref="C230:E230"/>
    <mergeCell ref="C231:E231"/>
    <mergeCell ref="C244:E244"/>
    <mergeCell ref="C245:E245"/>
    <mergeCell ref="C246:E246"/>
    <mergeCell ref="C247:E247"/>
    <mergeCell ref="C248:E248"/>
    <mergeCell ref="C249:E249"/>
    <mergeCell ref="C238:E238"/>
    <mergeCell ref="C239:E239"/>
    <mergeCell ref="C240:E240"/>
    <mergeCell ref="C241:E241"/>
    <mergeCell ref="C242:E242"/>
    <mergeCell ref="C243:E243"/>
    <mergeCell ref="C256:E256"/>
    <mergeCell ref="C257:E257"/>
    <mergeCell ref="C258:E258"/>
    <mergeCell ref="C259:E259"/>
    <mergeCell ref="C260:E260"/>
    <mergeCell ref="C261:E261"/>
    <mergeCell ref="C250:E250"/>
    <mergeCell ref="C251:E251"/>
    <mergeCell ref="C252:E252"/>
    <mergeCell ref="C253:E253"/>
    <mergeCell ref="C254:E254"/>
    <mergeCell ref="C255:E255"/>
    <mergeCell ref="C268:E268"/>
    <mergeCell ref="C269:E269"/>
    <mergeCell ref="C270:E270"/>
    <mergeCell ref="C271:E271"/>
    <mergeCell ref="C272:E272"/>
    <mergeCell ref="C273:E273"/>
    <mergeCell ref="C262:E262"/>
    <mergeCell ref="C263:E263"/>
    <mergeCell ref="C264:E264"/>
    <mergeCell ref="C265:E265"/>
    <mergeCell ref="C266:E266"/>
    <mergeCell ref="C267:E267"/>
    <mergeCell ref="C280:E280"/>
    <mergeCell ref="C281:E281"/>
    <mergeCell ref="C282:E282"/>
    <mergeCell ref="C283:E283"/>
    <mergeCell ref="C284:E284"/>
    <mergeCell ref="C285:E285"/>
    <mergeCell ref="C274:E274"/>
    <mergeCell ref="C275:E275"/>
    <mergeCell ref="C276:E276"/>
    <mergeCell ref="C277:E277"/>
    <mergeCell ref="C278:E278"/>
    <mergeCell ref="C279:E279"/>
    <mergeCell ref="C292:E292"/>
    <mergeCell ref="C293:E293"/>
    <mergeCell ref="C294:E294"/>
    <mergeCell ref="C295:E295"/>
    <mergeCell ref="C296:E296"/>
    <mergeCell ref="C297:E297"/>
    <mergeCell ref="C286:E286"/>
    <mergeCell ref="C287:E287"/>
    <mergeCell ref="C288:E288"/>
    <mergeCell ref="C289:E289"/>
    <mergeCell ref="C290:E290"/>
    <mergeCell ref="C291:E291"/>
    <mergeCell ref="C304:E304"/>
    <mergeCell ref="C305:E305"/>
    <mergeCell ref="C306:E306"/>
    <mergeCell ref="C307:E307"/>
    <mergeCell ref="C308:E308"/>
    <mergeCell ref="C309:E309"/>
    <mergeCell ref="C298:E298"/>
    <mergeCell ref="C299:E299"/>
    <mergeCell ref="C300:E300"/>
    <mergeCell ref="C301:E301"/>
    <mergeCell ref="C302:E302"/>
    <mergeCell ref="C303:E303"/>
    <mergeCell ref="C316:E316"/>
    <mergeCell ref="C317:E317"/>
    <mergeCell ref="C318:E318"/>
    <mergeCell ref="C319:E319"/>
    <mergeCell ref="C320:E320"/>
    <mergeCell ref="C321:E321"/>
    <mergeCell ref="C310:E310"/>
    <mergeCell ref="C311:E311"/>
    <mergeCell ref="C312:E312"/>
    <mergeCell ref="C313:E313"/>
    <mergeCell ref="C314:E314"/>
    <mergeCell ref="C315:E315"/>
    <mergeCell ref="C328:E328"/>
    <mergeCell ref="C329:E329"/>
    <mergeCell ref="C330:E330"/>
    <mergeCell ref="C331:E331"/>
    <mergeCell ref="C332:E332"/>
    <mergeCell ref="C333:E333"/>
    <mergeCell ref="C322:E322"/>
    <mergeCell ref="C323:E323"/>
    <mergeCell ref="C324:E324"/>
    <mergeCell ref="C325:E325"/>
    <mergeCell ref="C326:E326"/>
    <mergeCell ref="C327:E327"/>
    <mergeCell ref="C340:E340"/>
    <mergeCell ref="C341:E341"/>
    <mergeCell ref="C342:E342"/>
    <mergeCell ref="C343:E343"/>
    <mergeCell ref="C344:E344"/>
    <mergeCell ref="C345:E345"/>
    <mergeCell ref="C334:E334"/>
    <mergeCell ref="C335:E335"/>
    <mergeCell ref="C336:E336"/>
    <mergeCell ref="C337:E337"/>
    <mergeCell ref="C338:E338"/>
    <mergeCell ref="C339:E339"/>
    <mergeCell ref="C352:E352"/>
    <mergeCell ref="C353:E353"/>
    <mergeCell ref="C354:E354"/>
    <mergeCell ref="C355:E355"/>
    <mergeCell ref="C356:E356"/>
    <mergeCell ref="C357:E357"/>
    <mergeCell ref="C346:E346"/>
    <mergeCell ref="C347:E347"/>
    <mergeCell ref="C348:E348"/>
    <mergeCell ref="C349:E349"/>
    <mergeCell ref="C350:E350"/>
    <mergeCell ref="C351:E351"/>
    <mergeCell ref="C364:E364"/>
    <mergeCell ref="C365:E365"/>
    <mergeCell ref="C366:E366"/>
    <mergeCell ref="C367:E367"/>
    <mergeCell ref="C368:E368"/>
    <mergeCell ref="C369:E369"/>
    <mergeCell ref="C358:E358"/>
    <mergeCell ref="C359:E359"/>
    <mergeCell ref="C360:E360"/>
    <mergeCell ref="C361:E361"/>
    <mergeCell ref="C362:E362"/>
    <mergeCell ref="C363:E363"/>
    <mergeCell ref="C376:E376"/>
    <mergeCell ref="C377:E377"/>
    <mergeCell ref="C378:E378"/>
    <mergeCell ref="C379:E379"/>
    <mergeCell ref="C380:E380"/>
    <mergeCell ref="C381:E381"/>
    <mergeCell ref="C370:E370"/>
    <mergeCell ref="C371:E371"/>
    <mergeCell ref="C372:E372"/>
    <mergeCell ref="C373:E373"/>
    <mergeCell ref="C374:E374"/>
    <mergeCell ref="C375:E375"/>
    <mergeCell ref="C388:E388"/>
    <mergeCell ref="C389:E389"/>
    <mergeCell ref="C390:E390"/>
    <mergeCell ref="C391:E391"/>
    <mergeCell ref="C392:E392"/>
    <mergeCell ref="C393:E393"/>
    <mergeCell ref="C382:E382"/>
    <mergeCell ref="C383:E383"/>
    <mergeCell ref="C384:E384"/>
    <mergeCell ref="C385:E385"/>
    <mergeCell ref="C386:E386"/>
    <mergeCell ref="C387:E387"/>
    <mergeCell ref="C400:E400"/>
    <mergeCell ref="C401:E401"/>
    <mergeCell ref="C402:E402"/>
    <mergeCell ref="C403:E403"/>
    <mergeCell ref="C404:E404"/>
    <mergeCell ref="C405:E405"/>
    <mergeCell ref="C394:E394"/>
    <mergeCell ref="C395:E395"/>
    <mergeCell ref="C396:E396"/>
    <mergeCell ref="C397:E397"/>
    <mergeCell ref="C398:E398"/>
    <mergeCell ref="C399:E399"/>
    <mergeCell ref="C412:E412"/>
    <mergeCell ref="C413:E413"/>
    <mergeCell ref="C414:E414"/>
    <mergeCell ref="C415:E415"/>
    <mergeCell ref="C416:E416"/>
    <mergeCell ref="C417:E417"/>
    <mergeCell ref="C406:E406"/>
    <mergeCell ref="C407:E407"/>
    <mergeCell ref="C408:E408"/>
    <mergeCell ref="C409:E409"/>
    <mergeCell ref="C410:E410"/>
    <mergeCell ref="C411:E411"/>
    <mergeCell ref="C424:E424"/>
    <mergeCell ref="C425:E425"/>
    <mergeCell ref="C426:E426"/>
    <mergeCell ref="C427:E427"/>
    <mergeCell ref="C428:E428"/>
    <mergeCell ref="C429:E429"/>
    <mergeCell ref="C418:E418"/>
    <mergeCell ref="C419:E419"/>
    <mergeCell ref="C420:E420"/>
    <mergeCell ref="C421:E421"/>
    <mergeCell ref="C422:E422"/>
    <mergeCell ref="C423:E423"/>
    <mergeCell ref="C436:E436"/>
    <mergeCell ref="C437:E437"/>
    <mergeCell ref="C438:E438"/>
    <mergeCell ref="C439:E439"/>
    <mergeCell ref="C440:E440"/>
    <mergeCell ref="C441:E441"/>
    <mergeCell ref="C430:E430"/>
    <mergeCell ref="C431:E431"/>
    <mergeCell ref="C432:E432"/>
    <mergeCell ref="C433:E433"/>
    <mergeCell ref="C434:E434"/>
    <mergeCell ref="C435:E435"/>
    <mergeCell ref="C448:E448"/>
    <mergeCell ref="C449:E449"/>
    <mergeCell ref="C450:E450"/>
    <mergeCell ref="C451:E451"/>
    <mergeCell ref="C452:E452"/>
    <mergeCell ref="C453:E453"/>
    <mergeCell ref="C442:E442"/>
    <mergeCell ref="C443:E443"/>
    <mergeCell ref="C444:E444"/>
    <mergeCell ref="C445:E445"/>
    <mergeCell ref="C446:E446"/>
    <mergeCell ref="C447:E447"/>
    <mergeCell ref="C460:E460"/>
    <mergeCell ref="C461:E461"/>
    <mergeCell ref="C462:E462"/>
    <mergeCell ref="C463:E463"/>
    <mergeCell ref="C464:E464"/>
    <mergeCell ref="C465:E465"/>
    <mergeCell ref="C454:E454"/>
    <mergeCell ref="C455:E455"/>
    <mergeCell ref="C456:E456"/>
    <mergeCell ref="C457:E457"/>
    <mergeCell ref="C458:E458"/>
    <mergeCell ref="C459:E459"/>
    <mergeCell ref="C472:E472"/>
    <mergeCell ref="C473:E473"/>
    <mergeCell ref="C474:E474"/>
    <mergeCell ref="C475:E475"/>
    <mergeCell ref="C476:E476"/>
    <mergeCell ref="C477:E477"/>
    <mergeCell ref="C466:E466"/>
    <mergeCell ref="C467:E467"/>
    <mergeCell ref="C468:E468"/>
    <mergeCell ref="C469:E469"/>
    <mergeCell ref="C470:E470"/>
    <mergeCell ref="C471:E471"/>
    <mergeCell ref="C484:E484"/>
    <mergeCell ref="C485:E485"/>
    <mergeCell ref="C486:E486"/>
    <mergeCell ref="C487:E487"/>
    <mergeCell ref="C488:E488"/>
    <mergeCell ref="C489:E489"/>
    <mergeCell ref="C478:E478"/>
    <mergeCell ref="C479:E479"/>
    <mergeCell ref="C480:E480"/>
    <mergeCell ref="C481:E481"/>
    <mergeCell ref="C482:E482"/>
    <mergeCell ref="C483:E483"/>
    <mergeCell ref="C496:E496"/>
    <mergeCell ref="C497:E497"/>
    <mergeCell ref="C498:E498"/>
    <mergeCell ref="C499:E499"/>
    <mergeCell ref="C500:E500"/>
    <mergeCell ref="C501:E501"/>
    <mergeCell ref="C490:E490"/>
    <mergeCell ref="C491:E491"/>
    <mergeCell ref="C492:E492"/>
    <mergeCell ref="C493:E493"/>
    <mergeCell ref="C494:E494"/>
    <mergeCell ref="C495:E495"/>
    <mergeCell ref="C508:E508"/>
    <mergeCell ref="C509:E509"/>
    <mergeCell ref="C510:E510"/>
    <mergeCell ref="C511:E511"/>
    <mergeCell ref="C512:E512"/>
    <mergeCell ref="C513:E513"/>
    <mergeCell ref="C502:E502"/>
    <mergeCell ref="C503:E503"/>
    <mergeCell ref="C504:E504"/>
    <mergeCell ref="C505:E505"/>
    <mergeCell ref="C506:E506"/>
    <mergeCell ref="C507:E507"/>
    <mergeCell ref="C530:E530"/>
    <mergeCell ref="C531:E531"/>
    <mergeCell ref="C520:E520"/>
    <mergeCell ref="C521:E521"/>
    <mergeCell ref="C522:E522"/>
    <mergeCell ref="C523:E523"/>
    <mergeCell ref="C524:E524"/>
    <mergeCell ref="C525:E525"/>
    <mergeCell ref="C514:E514"/>
    <mergeCell ref="C515:E515"/>
    <mergeCell ref="C516:E516"/>
    <mergeCell ref="C517:E517"/>
    <mergeCell ref="C518:E518"/>
    <mergeCell ref="C519:E519"/>
    <mergeCell ref="C550:E550"/>
    <mergeCell ref="A105:E105"/>
    <mergeCell ref="C544:E544"/>
    <mergeCell ref="C545:E545"/>
    <mergeCell ref="C546:E546"/>
    <mergeCell ref="C547:E547"/>
    <mergeCell ref="C548:E548"/>
    <mergeCell ref="C549:E549"/>
    <mergeCell ref="C538:E538"/>
    <mergeCell ref="C539:E539"/>
    <mergeCell ref="C540:E540"/>
    <mergeCell ref="C541:E541"/>
    <mergeCell ref="C542:E542"/>
    <mergeCell ref="C543:E543"/>
    <mergeCell ref="C532:E532"/>
    <mergeCell ref="C533:E533"/>
    <mergeCell ref="C534:E534"/>
    <mergeCell ref="C535:E535"/>
    <mergeCell ref="C536:E536"/>
    <mergeCell ref="C537:E537"/>
    <mergeCell ref="C526:E526"/>
    <mergeCell ref="C527:E527"/>
    <mergeCell ref="C528:E528"/>
    <mergeCell ref="C529:E529"/>
  </mergeCells>
  <pageMargins left="0.9055118110236221" right="0.31496062992125984" top="0.74803149606299213" bottom="0.74803149606299213" header="0.31496062992125984" footer="0.31496062992125984"/>
  <pageSetup paperSize="9" orientation="portrait" r:id="rId1"/>
  <headerFooter>
    <oddHeader xml:space="preserve">&amp;R&amp;"Arial,Obyčejné"&amp;10Oddělení zájmového vzdělávání pro oblast tance, sportu, přírodních věd a ostatních aktivit 
příloha č.2_kroužky 2020/2021_plán a vývoj od 1.9.2020 do 30.6.2021 </oddHeader>
    <oddFooter>&amp;L&amp;G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451A2-CB48-441E-8FCE-C178C4B4B193}">
  <dimension ref="A1:G112"/>
  <sheetViews>
    <sheetView view="pageLayout" zoomScaleNormal="100" workbookViewId="0">
      <selection activeCell="G115" sqref="G115"/>
    </sheetView>
  </sheetViews>
  <sheetFormatPr defaultColWidth="8.88671875" defaultRowHeight="14.4" x14ac:dyDescent="0.3"/>
  <cols>
    <col min="1" max="2" width="10" customWidth="1"/>
    <col min="3" max="3" width="27.44140625" customWidth="1"/>
    <col min="4" max="7" width="10" customWidth="1"/>
  </cols>
  <sheetData>
    <row r="1" spans="1:7" ht="19.95" customHeight="1" x14ac:dyDescent="0.3"/>
    <row r="2" spans="1:7" ht="19.95" customHeight="1" x14ac:dyDescent="0.3">
      <c r="A2" t="s">
        <v>576</v>
      </c>
    </row>
    <row r="3" spans="1:7" ht="19.95" customHeight="1" x14ac:dyDescent="0.3"/>
    <row r="4" spans="1:7" ht="39.6" x14ac:dyDescent="0.3">
      <c r="A4" s="10" t="s">
        <v>2</v>
      </c>
      <c r="B4" s="10" t="s">
        <v>0</v>
      </c>
      <c r="C4" s="11" t="s">
        <v>1</v>
      </c>
      <c r="D4" s="10" t="s">
        <v>292</v>
      </c>
      <c r="E4" s="10" t="s">
        <v>592</v>
      </c>
      <c r="F4" s="10" t="s">
        <v>578</v>
      </c>
      <c r="G4" s="10" t="s">
        <v>291</v>
      </c>
    </row>
    <row r="5" spans="1:7" x14ac:dyDescent="0.3">
      <c r="A5" s="6" t="s">
        <v>187</v>
      </c>
      <c r="B5" s="1">
        <v>101101</v>
      </c>
      <c r="C5" s="3" t="s">
        <v>294</v>
      </c>
      <c r="D5" s="1">
        <v>12</v>
      </c>
      <c r="E5" s="4">
        <v>13</v>
      </c>
      <c r="F5" s="4">
        <v>10</v>
      </c>
      <c r="G5" s="4">
        <v>10</v>
      </c>
    </row>
    <row r="6" spans="1:7" x14ac:dyDescent="0.3">
      <c r="A6" s="6" t="s">
        <v>188</v>
      </c>
      <c r="B6" s="1">
        <v>101102</v>
      </c>
      <c r="C6" s="3" t="s">
        <v>295</v>
      </c>
      <c r="D6" s="1">
        <v>12</v>
      </c>
      <c r="E6" s="4">
        <v>11</v>
      </c>
      <c r="F6" s="4">
        <v>10</v>
      </c>
      <c r="G6" s="4">
        <v>6</v>
      </c>
    </row>
    <row r="7" spans="1:7" x14ac:dyDescent="0.3">
      <c r="A7" s="6" t="s">
        <v>189</v>
      </c>
      <c r="B7" s="1">
        <v>101103</v>
      </c>
      <c r="C7" s="3" t="s">
        <v>296</v>
      </c>
      <c r="D7" s="1">
        <v>12</v>
      </c>
      <c r="E7" s="4">
        <v>10</v>
      </c>
      <c r="F7" s="4">
        <v>7</v>
      </c>
      <c r="G7" s="4">
        <v>7</v>
      </c>
    </row>
    <row r="8" spans="1:7" x14ac:dyDescent="0.3">
      <c r="A8" s="6" t="s">
        <v>190</v>
      </c>
      <c r="B8" s="1">
        <v>101104</v>
      </c>
      <c r="C8" s="3" t="s">
        <v>297</v>
      </c>
      <c r="D8" s="1">
        <v>12</v>
      </c>
      <c r="E8" s="4">
        <v>9</v>
      </c>
      <c r="F8" s="4">
        <v>9</v>
      </c>
      <c r="G8" s="4">
        <v>9</v>
      </c>
    </row>
    <row r="9" spans="1:7" x14ac:dyDescent="0.3">
      <c r="A9" s="6" t="s">
        <v>191</v>
      </c>
      <c r="B9" s="1">
        <v>101105</v>
      </c>
      <c r="C9" s="3" t="s">
        <v>298</v>
      </c>
      <c r="D9" s="1">
        <v>12</v>
      </c>
      <c r="E9" s="4">
        <v>13</v>
      </c>
      <c r="F9" s="4">
        <v>5</v>
      </c>
      <c r="G9" s="4">
        <v>5</v>
      </c>
    </row>
    <row r="10" spans="1:7" x14ac:dyDescent="0.3">
      <c r="A10" s="6" t="s">
        <v>192</v>
      </c>
      <c r="B10" s="1">
        <v>101106</v>
      </c>
      <c r="C10" s="3" t="s">
        <v>299</v>
      </c>
      <c r="D10" s="1">
        <v>10</v>
      </c>
      <c r="E10" s="4">
        <v>6</v>
      </c>
      <c r="F10" s="4">
        <v>1</v>
      </c>
      <c r="G10" s="4">
        <v>1</v>
      </c>
    </row>
    <row r="11" spans="1:7" x14ac:dyDescent="0.3">
      <c r="A11" s="6" t="s">
        <v>193</v>
      </c>
      <c r="B11" s="1">
        <v>101107</v>
      </c>
      <c r="C11" s="3" t="s">
        <v>300</v>
      </c>
      <c r="D11" s="1">
        <v>12</v>
      </c>
      <c r="E11" s="4">
        <v>14</v>
      </c>
      <c r="F11" s="4">
        <v>5</v>
      </c>
      <c r="G11" s="4">
        <v>5</v>
      </c>
    </row>
    <row r="12" spans="1:7" x14ac:dyDescent="0.3">
      <c r="A12" s="6" t="s">
        <v>194</v>
      </c>
      <c r="B12" s="1">
        <v>102001</v>
      </c>
      <c r="C12" s="3" t="s">
        <v>301</v>
      </c>
      <c r="D12" s="1">
        <v>10</v>
      </c>
      <c r="E12" s="4">
        <v>12</v>
      </c>
      <c r="F12" s="4">
        <v>6</v>
      </c>
      <c r="G12" s="4">
        <v>6</v>
      </c>
    </row>
    <row r="13" spans="1:7" x14ac:dyDescent="0.3">
      <c r="A13" s="6" t="s">
        <v>195</v>
      </c>
      <c r="B13" s="1">
        <v>102002</v>
      </c>
      <c r="C13" s="3" t="s">
        <v>302</v>
      </c>
      <c r="D13" s="1">
        <v>10</v>
      </c>
      <c r="E13" s="4">
        <v>16</v>
      </c>
      <c r="F13" s="4">
        <v>11</v>
      </c>
      <c r="G13" s="4">
        <v>11</v>
      </c>
    </row>
    <row r="14" spans="1:7" x14ac:dyDescent="0.3">
      <c r="A14" s="6" t="s">
        <v>3</v>
      </c>
      <c r="B14" s="1">
        <v>102003</v>
      </c>
      <c r="C14" s="3" t="s">
        <v>303</v>
      </c>
      <c r="D14" s="1">
        <v>10</v>
      </c>
      <c r="E14" s="4">
        <v>9</v>
      </c>
      <c r="F14" s="4">
        <v>4</v>
      </c>
      <c r="G14" s="4">
        <v>4</v>
      </c>
    </row>
    <row r="15" spans="1:7" x14ac:dyDescent="0.3">
      <c r="A15" s="6" t="s">
        <v>4</v>
      </c>
      <c r="B15" s="1">
        <v>102005</v>
      </c>
      <c r="C15" s="3" t="s">
        <v>304</v>
      </c>
      <c r="D15" s="1">
        <v>10</v>
      </c>
      <c r="E15" s="4">
        <v>8</v>
      </c>
      <c r="F15" s="4">
        <v>7</v>
      </c>
      <c r="G15" s="4">
        <v>6</v>
      </c>
    </row>
    <row r="16" spans="1:7" x14ac:dyDescent="0.3">
      <c r="A16" s="6" t="s">
        <v>5</v>
      </c>
      <c r="B16" s="1">
        <v>102006</v>
      </c>
      <c r="C16" s="3" t="s">
        <v>305</v>
      </c>
      <c r="D16" s="1">
        <v>15</v>
      </c>
      <c r="E16" s="4">
        <v>20</v>
      </c>
      <c r="F16" s="4">
        <v>17</v>
      </c>
      <c r="G16" s="4">
        <v>17</v>
      </c>
    </row>
    <row r="17" spans="1:7" x14ac:dyDescent="0.3">
      <c r="A17" s="6" t="s">
        <v>6</v>
      </c>
      <c r="B17" s="1">
        <v>102007</v>
      </c>
      <c r="C17" s="3" t="s">
        <v>306</v>
      </c>
      <c r="D17" s="1">
        <v>15</v>
      </c>
      <c r="E17" s="4">
        <v>17</v>
      </c>
      <c r="F17" s="4">
        <v>16</v>
      </c>
      <c r="G17" s="4">
        <v>16</v>
      </c>
    </row>
    <row r="18" spans="1:7" x14ac:dyDescent="0.3">
      <c r="A18" s="6" t="s">
        <v>7</v>
      </c>
      <c r="B18" s="1">
        <v>102008</v>
      </c>
      <c r="C18" s="3" t="s">
        <v>307</v>
      </c>
      <c r="D18" s="1">
        <v>10</v>
      </c>
      <c r="E18" s="4">
        <v>8</v>
      </c>
      <c r="F18" s="4">
        <v>2</v>
      </c>
      <c r="G18" s="4">
        <v>2</v>
      </c>
    </row>
    <row r="19" spans="1:7" x14ac:dyDescent="0.3">
      <c r="A19" s="6" t="s">
        <v>8</v>
      </c>
      <c r="B19" s="1">
        <v>102009</v>
      </c>
      <c r="C19" s="3" t="s">
        <v>308</v>
      </c>
      <c r="D19" s="1">
        <v>3</v>
      </c>
      <c r="E19" s="4">
        <v>3</v>
      </c>
      <c r="F19" s="4">
        <v>3</v>
      </c>
      <c r="G19" s="4">
        <v>3</v>
      </c>
    </row>
    <row r="20" spans="1:7" x14ac:dyDescent="0.3">
      <c r="A20" s="6" t="s">
        <v>9</v>
      </c>
      <c r="B20" s="1">
        <v>102010</v>
      </c>
      <c r="C20" s="3" t="s">
        <v>309</v>
      </c>
      <c r="D20" s="1">
        <v>3</v>
      </c>
      <c r="E20" s="4">
        <v>3</v>
      </c>
      <c r="F20" s="4">
        <v>3</v>
      </c>
      <c r="G20" s="4">
        <v>3</v>
      </c>
    </row>
    <row r="21" spans="1:7" x14ac:dyDescent="0.3">
      <c r="A21" s="6" t="s">
        <v>10</v>
      </c>
      <c r="B21" s="1">
        <v>102016</v>
      </c>
      <c r="C21" s="3" t="s">
        <v>310</v>
      </c>
      <c r="D21" s="1">
        <v>3</v>
      </c>
      <c r="E21" s="4">
        <v>7</v>
      </c>
      <c r="F21" s="4">
        <v>5</v>
      </c>
      <c r="G21" s="4">
        <v>5</v>
      </c>
    </row>
    <row r="22" spans="1:7" x14ac:dyDescent="0.3">
      <c r="A22" s="6" t="s">
        <v>11</v>
      </c>
      <c r="B22" s="1">
        <v>102017</v>
      </c>
      <c r="C22" s="3" t="s">
        <v>311</v>
      </c>
      <c r="D22" s="1">
        <v>3</v>
      </c>
      <c r="E22" s="4">
        <v>7</v>
      </c>
      <c r="F22" s="4">
        <v>6</v>
      </c>
      <c r="G22" s="4">
        <v>5</v>
      </c>
    </row>
    <row r="23" spans="1:7" x14ac:dyDescent="0.3">
      <c r="A23" s="6" t="s">
        <v>12</v>
      </c>
      <c r="B23" s="1">
        <v>102104</v>
      </c>
      <c r="C23" s="3" t="s">
        <v>312</v>
      </c>
      <c r="D23" s="1">
        <v>3</v>
      </c>
      <c r="E23" s="4">
        <v>3</v>
      </c>
      <c r="F23" s="4">
        <v>2</v>
      </c>
      <c r="G23" s="4">
        <v>2</v>
      </c>
    </row>
    <row r="24" spans="1:7" x14ac:dyDescent="0.3">
      <c r="A24" s="6" t="s">
        <v>13</v>
      </c>
      <c r="B24" s="1">
        <v>102105</v>
      </c>
      <c r="C24" s="3" t="s">
        <v>313</v>
      </c>
      <c r="D24" s="1">
        <v>3</v>
      </c>
      <c r="E24" s="4">
        <v>1</v>
      </c>
      <c r="F24" s="4">
        <v>1</v>
      </c>
      <c r="G24" s="4">
        <v>1</v>
      </c>
    </row>
    <row r="25" spans="1:7" x14ac:dyDescent="0.3">
      <c r="A25" s="6" t="s">
        <v>14</v>
      </c>
      <c r="B25" s="1">
        <v>102106</v>
      </c>
      <c r="C25" s="3" t="s">
        <v>293</v>
      </c>
      <c r="D25" s="1">
        <v>10</v>
      </c>
      <c r="E25" s="4">
        <v>5</v>
      </c>
      <c r="F25" s="4">
        <v>5</v>
      </c>
      <c r="G25" s="4">
        <v>5</v>
      </c>
    </row>
    <row r="26" spans="1:7" x14ac:dyDescent="0.3">
      <c r="A26" s="6" t="s">
        <v>15</v>
      </c>
      <c r="B26" s="1">
        <v>102107</v>
      </c>
      <c r="C26" s="3" t="s">
        <v>314</v>
      </c>
      <c r="D26" s="1">
        <v>3</v>
      </c>
      <c r="E26" s="4">
        <v>3</v>
      </c>
      <c r="F26" s="4">
        <v>3</v>
      </c>
      <c r="G26" s="4">
        <v>3</v>
      </c>
    </row>
    <row r="27" spans="1:7" x14ac:dyDescent="0.3">
      <c r="A27" s="6" t="s">
        <v>16</v>
      </c>
      <c r="B27" s="1">
        <v>102108</v>
      </c>
      <c r="C27" s="3" t="s">
        <v>315</v>
      </c>
      <c r="D27" s="1">
        <v>3</v>
      </c>
      <c r="E27" s="4">
        <v>2</v>
      </c>
      <c r="F27" s="4">
        <v>2</v>
      </c>
      <c r="G27" s="4">
        <v>2</v>
      </c>
    </row>
    <row r="28" spans="1:7" x14ac:dyDescent="0.3">
      <c r="A28" s="6" t="s">
        <v>17</v>
      </c>
      <c r="B28" s="1">
        <v>102109</v>
      </c>
      <c r="C28" s="3" t="s">
        <v>316</v>
      </c>
      <c r="D28" s="1">
        <v>3</v>
      </c>
      <c r="E28" s="4">
        <v>2</v>
      </c>
      <c r="F28" s="4">
        <v>2</v>
      </c>
      <c r="G28" s="4">
        <v>2</v>
      </c>
    </row>
    <row r="29" spans="1:7" x14ac:dyDescent="0.3">
      <c r="A29" s="6" t="s">
        <v>18</v>
      </c>
      <c r="B29" s="1">
        <v>102110</v>
      </c>
      <c r="C29" s="3" t="s">
        <v>318</v>
      </c>
      <c r="D29" s="1">
        <v>3</v>
      </c>
      <c r="E29" s="4">
        <v>3</v>
      </c>
      <c r="F29" s="4">
        <v>3</v>
      </c>
      <c r="G29" s="4">
        <v>3</v>
      </c>
    </row>
    <row r="30" spans="1:7" x14ac:dyDescent="0.3">
      <c r="A30" s="6" t="s">
        <v>19</v>
      </c>
      <c r="B30" s="1">
        <v>102111</v>
      </c>
      <c r="C30" s="3" t="s">
        <v>319</v>
      </c>
      <c r="D30" s="1">
        <v>3</v>
      </c>
      <c r="E30" s="4">
        <v>2</v>
      </c>
      <c r="F30" s="4">
        <v>2</v>
      </c>
      <c r="G30" s="4">
        <v>2</v>
      </c>
    </row>
    <row r="31" spans="1:7" x14ac:dyDescent="0.3">
      <c r="A31" s="6" t="s">
        <v>20</v>
      </c>
      <c r="B31" s="1">
        <v>102112</v>
      </c>
      <c r="C31" s="3" t="s">
        <v>320</v>
      </c>
      <c r="D31" s="1">
        <v>3</v>
      </c>
      <c r="E31" s="4">
        <v>5</v>
      </c>
      <c r="F31" s="4">
        <v>4</v>
      </c>
      <c r="G31" s="4">
        <v>4</v>
      </c>
    </row>
    <row r="32" spans="1:7" x14ac:dyDescent="0.3">
      <c r="A32" s="6" t="s">
        <v>21</v>
      </c>
      <c r="B32" s="1">
        <v>102113</v>
      </c>
      <c r="C32" s="3" t="s">
        <v>321</v>
      </c>
      <c r="D32" s="1">
        <v>3</v>
      </c>
      <c r="E32" s="4">
        <v>3</v>
      </c>
      <c r="F32" s="4">
        <v>3</v>
      </c>
      <c r="G32" s="4">
        <v>3</v>
      </c>
    </row>
    <row r="33" spans="1:7" x14ac:dyDescent="0.3">
      <c r="A33" s="6" t="s">
        <v>22</v>
      </c>
      <c r="B33" s="1">
        <v>102205</v>
      </c>
      <c r="C33" s="3" t="s">
        <v>322</v>
      </c>
      <c r="D33" s="1">
        <v>3</v>
      </c>
      <c r="E33" s="4">
        <v>6</v>
      </c>
      <c r="F33" s="4">
        <v>4</v>
      </c>
      <c r="G33" s="4">
        <v>4</v>
      </c>
    </row>
    <row r="34" spans="1:7" x14ac:dyDescent="0.3">
      <c r="A34" s="6" t="s">
        <v>23</v>
      </c>
      <c r="B34" s="1">
        <v>102206</v>
      </c>
      <c r="C34" s="3" t="s">
        <v>323</v>
      </c>
      <c r="D34" s="1">
        <v>3</v>
      </c>
      <c r="E34" s="4">
        <v>6</v>
      </c>
      <c r="F34" s="4">
        <v>5</v>
      </c>
      <c r="G34" s="4">
        <v>4</v>
      </c>
    </row>
    <row r="35" spans="1:7" x14ac:dyDescent="0.3">
      <c r="A35" s="6" t="s">
        <v>24</v>
      </c>
      <c r="B35" s="1">
        <v>102207</v>
      </c>
      <c r="C35" s="3" t="s">
        <v>324</v>
      </c>
      <c r="D35" s="1">
        <v>3</v>
      </c>
      <c r="E35" s="4">
        <v>5</v>
      </c>
      <c r="F35" s="4">
        <v>3</v>
      </c>
      <c r="G35" s="4">
        <v>3</v>
      </c>
    </row>
    <row r="36" spans="1:7" x14ac:dyDescent="0.3">
      <c r="A36" s="6" t="s">
        <v>25</v>
      </c>
      <c r="B36" s="1">
        <v>102208</v>
      </c>
      <c r="C36" s="3" t="s">
        <v>325</v>
      </c>
      <c r="D36" s="1">
        <v>3</v>
      </c>
      <c r="E36" s="4">
        <v>7</v>
      </c>
      <c r="F36" s="4">
        <v>6</v>
      </c>
      <c r="G36" s="4">
        <v>6</v>
      </c>
    </row>
    <row r="37" spans="1:7" x14ac:dyDescent="0.3">
      <c r="A37" s="6" t="s">
        <v>26</v>
      </c>
      <c r="B37" s="1">
        <v>102209</v>
      </c>
      <c r="C37" s="3" t="s">
        <v>326</v>
      </c>
      <c r="D37" s="1">
        <v>3</v>
      </c>
      <c r="E37" s="4">
        <v>5</v>
      </c>
      <c r="F37" s="4">
        <v>3</v>
      </c>
      <c r="G37" s="4">
        <v>3</v>
      </c>
    </row>
    <row r="38" spans="1:7" x14ac:dyDescent="0.3">
      <c r="A38" s="6" t="s">
        <v>27</v>
      </c>
      <c r="B38" s="1">
        <v>102210</v>
      </c>
      <c r="C38" s="3" t="s">
        <v>328</v>
      </c>
      <c r="D38" s="1">
        <v>3</v>
      </c>
      <c r="E38" s="4">
        <v>5</v>
      </c>
      <c r="F38" s="4">
        <v>5</v>
      </c>
      <c r="G38" s="4">
        <v>4</v>
      </c>
    </row>
    <row r="39" spans="1:7" x14ac:dyDescent="0.3">
      <c r="A39" s="6" t="s">
        <v>28</v>
      </c>
      <c r="B39" s="1">
        <v>102211</v>
      </c>
      <c r="C39" s="3" t="s">
        <v>327</v>
      </c>
      <c r="D39" s="1">
        <v>3</v>
      </c>
      <c r="E39" s="4">
        <v>5</v>
      </c>
      <c r="F39" s="4">
        <v>5</v>
      </c>
      <c r="G39" s="4">
        <v>5</v>
      </c>
    </row>
    <row r="40" spans="1:7" x14ac:dyDescent="0.3">
      <c r="A40" s="6" t="s">
        <v>29</v>
      </c>
      <c r="B40" s="1">
        <v>102212</v>
      </c>
      <c r="C40" s="3" t="s">
        <v>329</v>
      </c>
      <c r="D40" s="1">
        <v>3</v>
      </c>
      <c r="E40" s="4">
        <v>5</v>
      </c>
      <c r="F40" s="4">
        <v>3</v>
      </c>
      <c r="G40" s="4">
        <v>3</v>
      </c>
    </row>
    <row r="41" spans="1:7" x14ac:dyDescent="0.3">
      <c r="A41" s="6" t="s">
        <v>30</v>
      </c>
      <c r="B41" s="1">
        <v>102213</v>
      </c>
      <c r="C41" s="3" t="s">
        <v>330</v>
      </c>
      <c r="D41" s="1">
        <v>3</v>
      </c>
      <c r="E41" s="4">
        <v>3</v>
      </c>
      <c r="F41" s="4">
        <v>5</v>
      </c>
      <c r="G41" s="4">
        <v>5</v>
      </c>
    </row>
    <row r="42" spans="1:7" x14ac:dyDescent="0.3">
      <c r="A42" s="6" t="s">
        <v>31</v>
      </c>
      <c r="B42" s="1">
        <v>102215</v>
      </c>
      <c r="C42" s="3" t="s">
        <v>331</v>
      </c>
      <c r="D42" s="1">
        <v>3</v>
      </c>
      <c r="E42" s="4">
        <v>3</v>
      </c>
      <c r="F42" s="4">
        <v>3</v>
      </c>
      <c r="G42" s="4">
        <v>3</v>
      </c>
    </row>
    <row r="43" spans="1:7" x14ac:dyDescent="0.3">
      <c r="A43" s="6" t="s">
        <v>32</v>
      </c>
      <c r="B43" s="1">
        <v>102216</v>
      </c>
      <c r="C43" s="3" t="s">
        <v>332</v>
      </c>
      <c r="D43" s="1">
        <v>3</v>
      </c>
      <c r="E43" s="4">
        <v>6</v>
      </c>
      <c r="F43" s="4">
        <v>5</v>
      </c>
      <c r="G43" s="4">
        <v>5</v>
      </c>
    </row>
    <row r="44" spans="1:7" x14ac:dyDescent="0.3">
      <c r="A44" s="6" t="s">
        <v>33</v>
      </c>
      <c r="B44" s="1">
        <v>102217</v>
      </c>
      <c r="C44" s="3" t="s">
        <v>333</v>
      </c>
      <c r="D44" s="1">
        <v>3</v>
      </c>
      <c r="E44" s="4">
        <v>4</v>
      </c>
      <c r="F44" s="4">
        <v>3</v>
      </c>
      <c r="G44" s="4">
        <v>3</v>
      </c>
    </row>
    <row r="45" spans="1:7" x14ac:dyDescent="0.3">
      <c r="A45" s="6" t="s">
        <v>34</v>
      </c>
      <c r="B45" s="1">
        <v>102218</v>
      </c>
      <c r="C45" s="3" t="s">
        <v>334</v>
      </c>
      <c r="D45" s="1">
        <v>3</v>
      </c>
      <c r="E45" s="4">
        <v>4</v>
      </c>
      <c r="F45" s="4">
        <v>3</v>
      </c>
      <c r="G45" s="4">
        <v>3</v>
      </c>
    </row>
    <row r="46" spans="1:7" x14ac:dyDescent="0.3">
      <c r="A46" s="6" t="s">
        <v>35</v>
      </c>
      <c r="B46" s="1">
        <v>102219</v>
      </c>
      <c r="C46" s="3" t="s">
        <v>335</v>
      </c>
      <c r="D46" s="1">
        <v>3</v>
      </c>
      <c r="E46" s="4">
        <v>6</v>
      </c>
      <c r="F46" s="4">
        <v>6</v>
      </c>
      <c r="G46" s="4">
        <v>6</v>
      </c>
    </row>
    <row r="47" spans="1:7" x14ac:dyDescent="0.3">
      <c r="A47" s="6" t="s">
        <v>36</v>
      </c>
      <c r="B47" s="1">
        <v>102220</v>
      </c>
      <c r="C47" s="3" t="s">
        <v>336</v>
      </c>
      <c r="D47" s="1">
        <v>3</v>
      </c>
      <c r="E47" s="4">
        <v>5</v>
      </c>
      <c r="F47" s="4">
        <v>4</v>
      </c>
      <c r="G47" s="4">
        <v>4</v>
      </c>
    </row>
    <row r="48" spans="1:7" x14ac:dyDescent="0.3">
      <c r="A48" s="6" t="s">
        <v>37</v>
      </c>
      <c r="B48" s="1">
        <v>102221</v>
      </c>
      <c r="C48" s="3" t="s">
        <v>337</v>
      </c>
      <c r="D48" s="1">
        <v>3</v>
      </c>
      <c r="E48" s="4">
        <v>5</v>
      </c>
      <c r="F48" s="4">
        <v>5</v>
      </c>
      <c r="G48" s="4">
        <v>5</v>
      </c>
    </row>
    <row r="49" spans="1:7" x14ac:dyDescent="0.3">
      <c r="A49" s="6" t="s">
        <v>38</v>
      </c>
      <c r="B49" s="1">
        <v>102303</v>
      </c>
      <c r="C49" s="3" t="s">
        <v>338</v>
      </c>
      <c r="D49" s="1">
        <v>3</v>
      </c>
      <c r="E49" s="4">
        <v>6</v>
      </c>
      <c r="F49" s="4">
        <v>5</v>
      </c>
      <c r="G49" s="4">
        <v>5</v>
      </c>
    </row>
    <row r="50" spans="1:7" x14ac:dyDescent="0.3">
      <c r="A50" s="6" t="s">
        <v>39</v>
      </c>
      <c r="B50" s="1">
        <v>102304</v>
      </c>
      <c r="C50" s="3" t="s">
        <v>339</v>
      </c>
      <c r="D50" s="1">
        <v>3</v>
      </c>
      <c r="E50" s="4">
        <v>7</v>
      </c>
      <c r="F50" s="4">
        <v>6</v>
      </c>
      <c r="G50" s="4">
        <v>6</v>
      </c>
    </row>
    <row r="51" spans="1:7" x14ac:dyDescent="0.3">
      <c r="A51" s="6" t="s">
        <v>40</v>
      </c>
      <c r="B51" s="1">
        <v>102305</v>
      </c>
      <c r="C51" s="3" t="s">
        <v>340</v>
      </c>
      <c r="D51" s="1">
        <v>3</v>
      </c>
      <c r="E51" s="4">
        <v>7</v>
      </c>
      <c r="F51" s="4">
        <v>6</v>
      </c>
      <c r="G51" s="4">
        <v>6</v>
      </c>
    </row>
    <row r="52" spans="1:7" x14ac:dyDescent="0.3">
      <c r="A52" s="6" t="s">
        <v>41</v>
      </c>
      <c r="B52" s="1">
        <v>102306</v>
      </c>
      <c r="C52" s="3" t="s">
        <v>341</v>
      </c>
      <c r="D52" s="1">
        <v>3</v>
      </c>
      <c r="E52" s="4">
        <v>6</v>
      </c>
      <c r="F52" s="4">
        <v>6</v>
      </c>
      <c r="G52" s="4">
        <v>6</v>
      </c>
    </row>
    <row r="53" spans="1:7" x14ac:dyDescent="0.3">
      <c r="A53" s="6" t="s">
        <v>42</v>
      </c>
      <c r="B53" s="1">
        <v>102307</v>
      </c>
      <c r="C53" s="3" t="s">
        <v>342</v>
      </c>
      <c r="D53" s="1">
        <v>3</v>
      </c>
      <c r="E53" s="4">
        <v>6</v>
      </c>
      <c r="F53" s="4">
        <v>5</v>
      </c>
      <c r="G53" s="4">
        <v>5</v>
      </c>
    </row>
    <row r="54" spans="1:7" x14ac:dyDescent="0.3">
      <c r="A54" s="6" t="s">
        <v>43</v>
      </c>
      <c r="B54" s="1">
        <v>102308</v>
      </c>
      <c r="C54" s="3" t="s">
        <v>343</v>
      </c>
      <c r="D54" s="1">
        <v>3</v>
      </c>
      <c r="E54" s="4">
        <v>4</v>
      </c>
      <c r="F54" s="4">
        <v>3</v>
      </c>
      <c r="G54" s="4">
        <v>2</v>
      </c>
    </row>
    <row r="55" spans="1:7" x14ac:dyDescent="0.3">
      <c r="A55" s="6" t="s">
        <v>44</v>
      </c>
      <c r="B55" s="1">
        <v>102309</v>
      </c>
      <c r="C55" s="3" t="s">
        <v>344</v>
      </c>
      <c r="D55" s="1">
        <v>3</v>
      </c>
      <c r="E55" s="4">
        <v>4</v>
      </c>
      <c r="F55" s="4">
        <v>3</v>
      </c>
      <c r="G55" s="4">
        <v>3</v>
      </c>
    </row>
    <row r="56" spans="1:7" x14ac:dyDescent="0.3">
      <c r="A56" s="6" t="s">
        <v>45</v>
      </c>
      <c r="B56" s="1">
        <v>102401</v>
      </c>
      <c r="C56" s="3" t="s">
        <v>345</v>
      </c>
      <c r="D56" s="1">
        <v>10</v>
      </c>
      <c r="E56" s="4">
        <v>9</v>
      </c>
      <c r="F56" s="4">
        <v>6</v>
      </c>
      <c r="G56" s="4">
        <v>6</v>
      </c>
    </row>
    <row r="57" spans="1:7" x14ac:dyDescent="0.3">
      <c r="A57" s="6" t="s">
        <v>46</v>
      </c>
      <c r="B57" s="1">
        <v>102402</v>
      </c>
      <c r="C57" s="3" t="s">
        <v>346</v>
      </c>
      <c r="D57" s="1">
        <v>10</v>
      </c>
      <c r="E57" s="4">
        <v>6</v>
      </c>
      <c r="F57" s="4">
        <v>2</v>
      </c>
      <c r="G57" s="4">
        <v>2</v>
      </c>
    </row>
    <row r="58" spans="1:7" x14ac:dyDescent="0.3">
      <c r="A58" s="6" t="s">
        <v>47</v>
      </c>
      <c r="B58" s="1">
        <v>102403</v>
      </c>
      <c r="C58" s="3" t="s">
        <v>347</v>
      </c>
      <c r="D58" s="1">
        <v>10</v>
      </c>
      <c r="E58" s="4">
        <v>10</v>
      </c>
      <c r="F58" s="4">
        <v>7</v>
      </c>
      <c r="G58" s="4">
        <v>7</v>
      </c>
    </row>
    <row r="59" spans="1:7" x14ac:dyDescent="0.3">
      <c r="A59" s="6" t="s">
        <v>48</v>
      </c>
      <c r="B59" s="1">
        <v>102404</v>
      </c>
      <c r="C59" s="3" t="s">
        <v>317</v>
      </c>
      <c r="D59" s="1">
        <v>5</v>
      </c>
      <c r="E59" s="4">
        <v>8</v>
      </c>
      <c r="F59" s="4">
        <v>7</v>
      </c>
      <c r="G59" s="4">
        <v>7</v>
      </c>
    </row>
    <row r="60" spans="1:7" x14ac:dyDescent="0.3">
      <c r="A60" s="6" t="s">
        <v>49</v>
      </c>
      <c r="B60" s="1">
        <v>102405</v>
      </c>
      <c r="C60" s="3" t="s">
        <v>348</v>
      </c>
      <c r="D60" s="1">
        <v>5</v>
      </c>
      <c r="E60" s="4">
        <v>5</v>
      </c>
      <c r="F60" s="4">
        <v>2</v>
      </c>
      <c r="G60" s="4">
        <v>2</v>
      </c>
    </row>
    <row r="61" spans="1:7" x14ac:dyDescent="0.3">
      <c r="A61" s="6" t="s">
        <v>50</v>
      </c>
      <c r="B61" s="1">
        <v>103001</v>
      </c>
      <c r="C61" s="3" t="s">
        <v>349</v>
      </c>
      <c r="D61" s="1">
        <v>10</v>
      </c>
      <c r="E61" s="4">
        <v>13</v>
      </c>
      <c r="F61" s="4">
        <v>11</v>
      </c>
      <c r="G61" s="4">
        <v>11</v>
      </c>
    </row>
    <row r="62" spans="1:7" x14ac:dyDescent="0.3">
      <c r="A62" s="6" t="s">
        <v>51</v>
      </c>
      <c r="B62" s="1">
        <v>103002</v>
      </c>
      <c r="C62" s="3" t="s">
        <v>350</v>
      </c>
      <c r="D62" s="1">
        <v>10</v>
      </c>
      <c r="E62" s="4">
        <v>12</v>
      </c>
      <c r="F62" s="4">
        <v>13</v>
      </c>
      <c r="G62" s="4">
        <v>13</v>
      </c>
    </row>
    <row r="63" spans="1:7" x14ac:dyDescent="0.3">
      <c r="A63" s="6" t="s">
        <v>52</v>
      </c>
      <c r="B63" s="1">
        <v>103003</v>
      </c>
      <c r="C63" s="3" t="s">
        <v>351</v>
      </c>
      <c r="D63" s="1">
        <v>10</v>
      </c>
      <c r="E63" s="4">
        <v>8</v>
      </c>
      <c r="F63" s="4">
        <v>6</v>
      </c>
      <c r="G63" s="4">
        <v>6</v>
      </c>
    </row>
    <row r="64" spans="1:7" x14ac:dyDescent="0.3">
      <c r="A64" s="6" t="s">
        <v>53</v>
      </c>
      <c r="B64" s="1">
        <v>103004</v>
      </c>
      <c r="C64" s="3" t="s">
        <v>352</v>
      </c>
      <c r="D64" s="1">
        <v>10</v>
      </c>
      <c r="E64" s="4">
        <v>7</v>
      </c>
      <c r="F64" s="4">
        <v>6</v>
      </c>
      <c r="G64" s="4">
        <v>5</v>
      </c>
    </row>
    <row r="65" spans="1:7" x14ac:dyDescent="0.3">
      <c r="A65" s="6" t="s">
        <v>54</v>
      </c>
      <c r="B65" s="1">
        <v>103005</v>
      </c>
      <c r="C65" s="3" t="s">
        <v>353</v>
      </c>
      <c r="D65" s="1">
        <v>10</v>
      </c>
      <c r="E65" s="4">
        <v>10</v>
      </c>
      <c r="F65" s="4">
        <v>8</v>
      </c>
      <c r="G65" s="4">
        <v>7</v>
      </c>
    </row>
    <row r="66" spans="1:7" x14ac:dyDescent="0.3">
      <c r="A66" s="6" t="s">
        <v>55</v>
      </c>
      <c r="B66" s="1">
        <v>103006</v>
      </c>
      <c r="C66" s="3" t="s">
        <v>354</v>
      </c>
      <c r="D66" s="1">
        <v>10</v>
      </c>
      <c r="E66" s="4">
        <v>9</v>
      </c>
      <c r="F66" s="4">
        <v>6</v>
      </c>
      <c r="G66" s="4">
        <v>6</v>
      </c>
    </row>
    <row r="67" spans="1:7" x14ac:dyDescent="0.3">
      <c r="A67" s="6" t="s">
        <v>56</v>
      </c>
      <c r="B67" s="1">
        <v>103007</v>
      </c>
      <c r="C67" s="3" t="s">
        <v>355</v>
      </c>
      <c r="D67" s="1">
        <v>10</v>
      </c>
      <c r="E67" s="4">
        <v>11</v>
      </c>
      <c r="F67" s="4">
        <v>10</v>
      </c>
      <c r="G67" s="4">
        <v>10</v>
      </c>
    </row>
    <row r="68" spans="1:7" x14ac:dyDescent="0.3">
      <c r="A68" s="6" t="s">
        <v>57</v>
      </c>
      <c r="B68" s="1">
        <v>103008</v>
      </c>
      <c r="C68" s="3" t="s">
        <v>356</v>
      </c>
      <c r="D68" s="1">
        <v>10</v>
      </c>
      <c r="E68" s="4">
        <v>12</v>
      </c>
      <c r="F68" s="4">
        <v>10</v>
      </c>
      <c r="G68" s="4">
        <v>9</v>
      </c>
    </row>
    <row r="69" spans="1:7" x14ac:dyDescent="0.3">
      <c r="A69" s="6" t="s">
        <v>58</v>
      </c>
      <c r="B69" s="1">
        <v>103009</v>
      </c>
      <c r="C69" s="3" t="s">
        <v>357</v>
      </c>
      <c r="D69" s="1">
        <v>10</v>
      </c>
      <c r="E69" s="4">
        <v>12</v>
      </c>
      <c r="F69" s="4">
        <v>9</v>
      </c>
      <c r="G69" s="4">
        <v>9</v>
      </c>
    </row>
    <row r="70" spans="1:7" x14ac:dyDescent="0.3">
      <c r="A70" s="6" t="s">
        <v>59</v>
      </c>
      <c r="B70" s="1">
        <v>103010</v>
      </c>
      <c r="C70" s="3" t="s">
        <v>358</v>
      </c>
      <c r="D70" s="1">
        <v>10</v>
      </c>
      <c r="E70" s="4">
        <v>12</v>
      </c>
      <c r="F70" s="4">
        <v>10</v>
      </c>
      <c r="G70" s="4">
        <v>10</v>
      </c>
    </row>
    <row r="71" spans="1:7" x14ac:dyDescent="0.3">
      <c r="A71" s="6" t="s">
        <v>60</v>
      </c>
      <c r="B71" s="1">
        <v>103012</v>
      </c>
      <c r="C71" s="3" t="s">
        <v>359</v>
      </c>
      <c r="D71" s="1">
        <v>10</v>
      </c>
      <c r="E71" s="4">
        <v>4</v>
      </c>
      <c r="F71" s="4">
        <v>3</v>
      </c>
      <c r="G71" s="4">
        <v>3</v>
      </c>
    </row>
    <row r="72" spans="1:7" x14ac:dyDescent="0.3">
      <c r="A72" s="6" t="s">
        <v>61</v>
      </c>
      <c r="B72" s="1">
        <v>103013</v>
      </c>
      <c r="C72" s="3" t="s">
        <v>360</v>
      </c>
      <c r="D72" s="1">
        <v>10</v>
      </c>
      <c r="E72" s="4">
        <v>8</v>
      </c>
      <c r="F72" s="4">
        <v>6</v>
      </c>
      <c r="G72" s="4">
        <v>6</v>
      </c>
    </row>
    <row r="73" spans="1:7" x14ac:dyDescent="0.3">
      <c r="A73" s="6" t="s">
        <v>62</v>
      </c>
      <c r="B73" s="1">
        <v>103101</v>
      </c>
      <c r="C73" s="3" t="s">
        <v>361</v>
      </c>
      <c r="D73" s="1">
        <v>12</v>
      </c>
      <c r="E73" s="4">
        <v>14</v>
      </c>
      <c r="F73" s="4">
        <v>10</v>
      </c>
      <c r="G73" s="4">
        <v>9</v>
      </c>
    </row>
    <row r="74" spans="1:7" x14ac:dyDescent="0.3">
      <c r="A74" s="6" t="s">
        <v>63</v>
      </c>
      <c r="B74" s="1">
        <v>103102</v>
      </c>
      <c r="C74" s="3" t="s">
        <v>362</v>
      </c>
      <c r="D74" s="1">
        <v>12</v>
      </c>
      <c r="E74" s="4">
        <v>17</v>
      </c>
      <c r="F74" s="4">
        <v>16</v>
      </c>
      <c r="G74" s="4">
        <v>16</v>
      </c>
    </row>
    <row r="75" spans="1:7" x14ac:dyDescent="0.3">
      <c r="A75" s="6" t="s">
        <v>64</v>
      </c>
      <c r="B75" s="1">
        <v>103103</v>
      </c>
      <c r="C75" s="3" t="s">
        <v>363</v>
      </c>
      <c r="D75" s="1">
        <v>12</v>
      </c>
      <c r="E75" s="4">
        <v>14</v>
      </c>
      <c r="F75" s="4">
        <v>10</v>
      </c>
      <c r="G75" s="4">
        <v>10</v>
      </c>
    </row>
    <row r="76" spans="1:7" x14ac:dyDescent="0.3">
      <c r="A76" s="6" t="s">
        <v>65</v>
      </c>
      <c r="B76" s="1">
        <v>103104</v>
      </c>
      <c r="C76" s="3" t="s">
        <v>364</v>
      </c>
      <c r="D76" s="1">
        <v>12</v>
      </c>
      <c r="E76" s="4">
        <v>14</v>
      </c>
      <c r="F76" s="4">
        <v>14</v>
      </c>
      <c r="G76" s="4">
        <v>14</v>
      </c>
    </row>
    <row r="77" spans="1:7" x14ac:dyDescent="0.3">
      <c r="A77" s="6" t="s">
        <v>66</v>
      </c>
      <c r="B77" s="1">
        <v>103105</v>
      </c>
      <c r="C77" s="3" t="s">
        <v>365</v>
      </c>
      <c r="D77" s="1">
        <v>12</v>
      </c>
      <c r="E77" s="4">
        <v>19</v>
      </c>
      <c r="F77" s="4">
        <v>15</v>
      </c>
      <c r="G77" s="4">
        <v>15</v>
      </c>
    </row>
    <row r="78" spans="1:7" x14ac:dyDescent="0.3">
      <c r="A78" s="6" t="s">
        <v>67</v>
      </c>
      <c r="B78" s="1">
        <v>103106</v>
      </c>
      <c r="C78" s="3" t="s">
        <v>366</v>
      </c>
      <c r="D78" s="1">
        <v>12</v>
      </c>
      <c r="E78" s="4">
        <v>18</v>
      </c>
      <c r="F78" s="4">
        <v>12</v>
      </c>
      <c r="G78" s="4">
        <v>12</v>
      </c>
    </row>
    <row r="79" spans="1:7" x14ac:dyDescent="0.3">
      <c r="A79" s="6" t="s">
        <v>68</v>
      </c>
      <c r="B79" s="1">
        <v>103107</v>
      </c>
      <c r="C79" s="3" t="s">
        <v>367</v>
      </c>
      <c r="D79" s="1">
        <v>12</v>
      </c>
      <c r="E79" s="4">
        <v>16</v>
      </c>
      <c r="F79" s="4">
        <v>13</v>
      </c>
      <c r="G79" s="4">
        <v>11</v>
      </c>
    </row>
    <row r="80" spans="1:7" x14ac:dyDescent="0.3">
      <c r="A80" s="6" t="s">
        <v>69</v>
      </c>
      <c r="B80" s="1">
        <v>103108</v>
      </c>
      <c r="C80" s="3" t="s">
        <v>368</v>
      </c>
      <c r="D80" s="1">
        <v>8</v>
      </c>
      <c r="E80" s="4">
        <v>2</v>
      </c>
      <c r="F80" s="4">
        <v>1</v>
      </c>
      <c r="G80" s="4">
        <v>1</v>
      </c>
    </row>
    <row r="81" spans="1:7" x14ac:dyDescent="0.3">
      <c r="A81" s="6" t="s">
        <v>70</v>
      </c>
      <c r="B81" s="1">
        <v>103111</v>
      </c>
      <c r="C81" s="3" t="s">
        <v>369</v>
      </c>
      <c r="D81" s="1">
        <v>12</v>
      </c>
      <c r="E81" s="4">
        <v>7</v>
      </c>
      <c r="F81" s="4">
        <v>4</v>
      </c>
      <c r="G81" s="4">
        <v>4</v>
      </c>
    </row>
    <row r="82" spans="1:7" x14ac:dyDescent="0.3">
      <c r="A82" s="6" t="s">
        <v>71</v>
      </c>
      <c r="B82" s="1">
        <v>103201</v>
      </c>
      <c r="C82" s="3" t="s">
        <v>370</v>
      </c>
      <c r="D82" s="1">
        <v>12</v>
      </c>
      <c r="E82" s="4">
        <v>8</v>
      </c>
      <c r="F82" s="4">
        <v>6</v>
      </c>
      <c r="G82" s="4">
        <v>5</v>
      </c>
    </row>
    <row r="83" spans="1:7" x14ac:dyDescent="0.3">
      <c r="A83" s="6" t="s">
        <v>72</v>
      </c>
      <c r="B83" s="1">
        <v>103202</v>
      </c>
      <c r="C83" s="3" t="s">
        <v>371</v>
      </c>
      <c r="D83" s="1">
        <v>12</v>
      </c>
      <c r="E83" s="4">
        <v>4</v>
      </c>
      <c r="F83" s="4">
        <v>4</v>
      </c>
      <c r="G83" s="4">
        <v>4</v>
      </c>
    </row>
    <row r="84" spans="1:7" x14ac:dyDescent="0.3">
      <c r="A84" s="6" t="s">
        <v>73</v>
      </c>
      <c r="B84" s="1">
        <v>103203</v>
      </c>
      <c r="C84" s="3" t="s">
        <v>372</v>
      </c>
      <c r="D84" s="1">
        <v>12</v>
      </c>
      <c r="E84" s="4">
        <v>9</v>
      </c>
      <c r="F84" s="4">
        <v>9</v>
      </c>
      <c r="G84" s="4">
        <v>9</v>
      </c>
    </row>
    <row r="85" spans="1:7" x14ac:dyDescent="0.3">
      <c r="A85" s="6" t="s">
        <v>74</v>
      </c>
      <c r="B85" s="1">
        <v>103204</v>
      </c>
      <c r="C85" s="3" t="s">
        <v>375</v>
      </c>
      <c r="D85" s="1">
        <v>5</v>
      </c>
      <c r="E85" s="4">
        <v>6</v>
      </c>
      <c r="F85" s="4">
        <v>4</v>
      </c>
      <c r="G85" s="4">
        <v>4</v>
      </c>
    </row>
    <row r="86" spans="1:7" x14ac:dyDescent="0.3">
      <c r="A86" s="6" t="s">
        <v>75</v>
      </c>
      <c r="B86" s="1">
        <v>103205</v>
      </c>
      <c r="C86" s="3" t="s">
        <v>373</v>
      </c>
      <c r="D86" s="1">
        <v>5</v>
      </c>
      <c r="E86" s="4">
        <v>6</v>
      </c>
      <c r="F86" s="4">
        <v>5</v>
      </c>
      <c r="G86" s="4">
        <v>5</v>
      </c>
    </row>
    <row r="87" spans="1:7" x14ac:dyDescent="0.3">
      <c r="A87" s="6" t="s">
        <v>76</v>
      </c>
      <c r="B87" s="1">
        <v>103206</v>
      </c>
      <c r="C87" s="3" t="s">
        <v>374</v>
      </c>
      <c r="D87" s="1">
        <v>5</v>
      </c>
      <c r="E87" s="4">
        <v>3</v>
      </c>
      <c r="F87" s="4">
        <v>3</v>
      </c>
      <c r="G87" s="4">
        <v>3</v>
      </c>
    </row>
    <row r="88" spans="1:7" x14ac:dyDescent="0.3">
      <c r="A88" s="6" t="s">
        <v>77</v>
      </c>
      <c r="B88" s="1">
        <v>105101</v>
      </c>
      <c r="C88" s="3" t="s">
        <v>376</v>
      </c>
      <c r="D88" s="1">
        <v>10</v>
      </c>
      <c r="E88" s="4">
        <v>13</v>
      </c>
      <c r="F88" s="4">
        <v>10</v>
      </c>
      <c r="G88" s="4">
        <v>10</v>
      </c>
    </row>
    <row r="89" spans="1:7" x14ac:dyDescent="0.3">
      <c r="A89" s="6" t="s">
        <v>78</v>
      </c>
      <c r="B89" s="1">
        <v>105102</v>
      </c>
      <c r="C89" s="3" t="s">
        <v>377</v>
      </c>
      <c r="D89" s="1">
        <v>10</v>
      </c>
      <c r="E89" s="4">
        <v>9</v>
      </c>
      <c r="F89" s="4">
        <v>9</v>
      </c>
      <c r="G89" s="4">
        <v>9</v>
      </c>
    </row>
    <row r="90" spans="1:7" x14ac:dyDescent="0.3">
      <c r="A90" s="6" t="s">
        <v>79</v>
      </c>
      <c r="B90" s="1">
        <v>105103</v>
      </c>
      <c r="C90" s="3" t="s">
        <v>378</v>
      </c>
      <c r="D90" s="1">
        <v>10</v>
      </c>
      <c r="E90" s="4">
        <v>6</v>
      </c>
      <c r="F90" s="4">
        <v>6</v>
      </c>
      <c r="G90" s="4">
        <v>6</v>
      </c>
    </row>
    <row r="91" spans="1:7" x14ac:dyDescent="0.3">
      <c r="A91" s="6" t="s">
        <v>80</v>
      </c>
      <c r="B91" s="1">
        <v>105104</v>
      </c>
      <c r="C91" s="3" t="s">
        <v>379</v>
      </c>
      <c r="D91" s="1">
        <v>5</v>
      </c>
      <c r="E91" s="4">
        <v>6</v>
      </c>
      <c r="F91" s="4">
        <v>5</v>
      </c>
      <c r="G91" s="4">
        <v>5</v>
      </c>
    </row>
    <row r="92" spans="1:7" x14ac:dyDescent="0.3">
      <c r="A92" s="6" t="s">
        <v>81</v>
      </c>
      <c r="B92" s="1">
        <v>105201</v>
      </c>
      <c r="C92" s="3" t="s">
        <v>380</v>
      </c>
      <c r="D92" s="1">
        <v>10</v>
      </c>
      <c r="E92" s="4">
        <v>9</v>
      </c>
      <c r="F92" s="4">
        <v>9</v>
      </c>
      <c r="G92" s="4">
        <v>9</v>
      </c>
    </row>
    <row r="93" spans="1:7" x14ac:dyDescent="0.3">
      <c r="A93" s="6" t="s">
        <v>82</v>
      </c>
      <c r="B93" s="1">
        <v>105202</v>
      </c>
      <c r="C93" s="3" t="s">
        <v>381</v>
      </c>
      <c r="D93" s="1">
        <v>10</v>
      </c>
      <c r="E93" s="4">
        <v>7</v>
      </c>
      <c r="F93" s="4">
        <v>7</v>
      </c>
      <c r="G93" s="4">
        <v>7</v>
      </c>
    </row>
    <row r="94" spans="1:7" x14ac:dyDescent="0.3">
      <c r="A94" s="6" t="s">
        <v>83</v>
      </c>
      <c r="B94" s="1">
        <v>105301</v>
      </c>
      <c r="C94" s="3" t="s">
        <v>382</v>
      </c>
      <c r="D94" s="1">
        <v>8</v>
      </c>
      <c r="E94" s="4">
        <v>4</v>
      </c>
      <c r="F94" s="4">
        <v>3</v>
      </c>
      <c r="G94" s="4">
        <v>3</v>
      </c>
    </row>
    <row r="95" spans="1:7" x14ac:dyDescent="0.3">
      <c r="A95" s="6" t="s">
        <v>84</v>
      </c>
      <c r="B95" s="1">
        <v>105302</v>
      </c>
      <c r="C95" s="3" t="s">
        <v>383</v>
      </c>
      <c r="D95" s="1">
        <v>8</v>
      </c>
      <c r="E95" s="4">
        <v>4</v>
      </c>
      <c r="F95" s="4">
        <v>3</v>
      </c>
      <c r="G95" s="4">
        <v>2</v>
      </c>
    </row>
    <row r="96" spans="1:7" x14ac:dyDescent="0.3">
      <c r="A96" s="6" t="s">
        <v>85</v>
      </c>
      <c r="B96" s="1">
        <v>105303</v>
      </c>
      <c r="C96" s="3" t="s">
        <v>384</v>
      </c>
      <c r="D96" s="1">
        <v>8</v>
      </c>
      <c r="E96" s="4">
        <v>6</v>
      </c>
      <c r="F96" s="4">
        <v>5</v>
      </c>
      <c r="G96" s="4">
        <v>5</v>
      </c>
    </row>
    <row r="97" spans="1:7" x14ac:dyDescent="0.3">
      <c r="A97" s="6" t="s">
        <v>86</v>
      </c>
      <c r="B97" s="1">
        <v>105304</v>
      </c>
      <c r="C97" s="3" t="s">
        <v>385</v>
      </c>
      <c r="D97" s="1">
        <v>8</v>
      </c>
      <c r="E97" s="4">
        <v>7</v>
      </c>
      <c r="F97" s="4">
        <v>4</v>
      </c>
      <c r="G97" s="4">
        <v>4</v>
      </c>
    </row>
    <row r="98" spans="1:7" x14ac:dyDescent="0.3">
      <c r="A98" s="6" t="s">
        <v>87</v>
      </c>
      <c r="B98" s="1">
        <v>105305</v>
      </c>
      <c r="C98" s="3" t="s">
        <v>386</v>
      </c>
      <c r="D98" s="1">
        <v>8</v>
      </c>
      <c r="E98" s="4">
        <v>7</v>
      </c>
      <c r="F98" s="4">
        <v>6</v>
      </c>
      <c r="G98" s="4">
        <v>6</v>
      </c>
    </row>
    <row r="99" spans="1:7" x14ac:dyDescent="0.3">
      <c r="A99" s="6" t="s">
        <v>88</v>
      </c>
      <c r="B99" s="1">
        <v>105306</v>
      </c>
      <c r="C99" s="3" t="s">
        <v>387</v>
      </c>
      <c r="D99" s="1">
        <v>10</v>
      </c>
      <c r="E99" s="4">
        <v>8</v>
      </c>
      <c r="F99" s="4">
        <v>6</v>
      </c>
      <c r="G99" s="4">
        <v>6</v>
      </c>
    </row>
    <row r="100" spans="1:7" x14ac:dyDescent="0.3">
      <c r="A100" s="6" t="s">
        <v>89</v>
      </c>
      <c r="B100" s="1">
        <v>105307</v>
      </c>
      <c r="C100" s="3" t="s">
        <v>388</v>
      </c>
      <c r="D100" s="1">
        <v>10</v>
      </c>
      <c r="E100" s="4">
        <v>8</v>
      </c>
      <c r="F100" s="4">
        <v>4</v>
      </c>
      <c r="G100" s="4">
        <v>4</v>
      </c>
    </row>
    <row r="101" spans="1:7" x14ac:dyDescent="0.3">
      <c r="A101" s="6" t="s">
        <v>90</v>
      </c>
      <c r="B101" s="1">
        <v>105308</v>
      </c>
      <c r="C101" s="3" t="s">
        <v>389</v>
      </c>
      <c r="D101" s="1">
        <v>10</v>
      </c>
      <c r="E101" s="4">
        <v>9</v>
      </c>
      <c r="F101" s="4">
        <v>5</v>
      </c>
      <c r="G101" s="4">
        <v>5</v>
      </c>
    </row>
    <row r="102" spans="1:7" x14ac:dyDescent="0.3">
      <c r="A102" s="6" t="s">
        <v>91</v>
      </c>
      <c r="B102" s="1">
        <v>105309</v>
      </c>
      <c r="C102" s="3" t="s">
        <v>390</v>
      </c>
      <c r="D102" s="1">
        <v>8</v>
      </c>
      <c r="E102" s="4">
        <v>7</v>
      </c>
      <c r="F102" s="4">
        <v>3</v>
      </c>
      <c r="G102" s="4">
        <v>4</v>
      </c>
    </row>
    <row r="103" spans="1:7" x14ac:dyDescent="0.3">
      <c r="A103" s="6" t="s">
        <v>92</v>
      </c>
      <c r="B103" s="1">
        <v>106003</v>
      </c>
      <c r="C103" s="3" t="s">
        <v>391</v>
      </c>
      <c r="D103" s="1">
        <v>12</v>
      </c>
      <c r="E103" s="4">
        <v>11</v>
      </c>
      <c r="F103" s="4">
        <v>10</v>
      </c>
      <c r="G103" s="4">
        <v>10</v>
      </c>
    </row>
    <row r="104" spans="1:7" ht="29.4" customHeight="1" x14ac:dyDescent="0.3">
      <c r="A104" s="73" t="s">
        <v>410</v>
      </c>
      <c r="B104" s="73"/>
      <c r="C104" s="73"/>
      <c r="D104" s="8">
        <f>SUM(D5:D103)</f>
        <v>740</v>
      </c>
      <c r="E104" s="8">
        <f>SUM(E5:E103)</f>
        <v>769</v>
      </c>
      <c r="F104" s="9">
        <f>SUM(F5:F103)</f>
        <v>599</v>
      </c>
      <c r="G104" s="9">
        <f>SUM(G5:G103)</f>
        <v>583</v>
      </c>
    </row>
    <row r="106" spans="1:7" x14ac:dyDescent="0.3">
      <c r="A106" s="77" t="s">
        <v>571</v>
      </c>
      <c r="B106" s="77"/>
      <c r="C106" s="77"/>
      <c r="D106" s="67"/>
    </row>
    <row r="108" spans="1:7" ht="39.6" x14ac:dyDescent="0.3">
      <c r="A108" s="10" t="s">
        <v>2</v>
      </c>
      <c r="B108" s="10" t="s">
        <v>0</v>
      </c>
      <c r="C108" s="38" t="s">
        <v>1</v>
      </c>
      <c r="D108" s="10" t="s">
        <v>292</v>
      </c>
      <c r="E108" s="10" t="s">
        <v>592</v>
      </c>
      <c r="F108" s="10" t="s">
        <v>290</v>
      </c>
      <c r="G108" s="10" t="s">
        <v>291</v>
      </c>
    </row>
    <row r="109" spans="1:7" ht="26.4" x14ac:dyDescent="0.3">
      <c r="A109" s="40" t="s">
        <v>187</v>
      </c>
      <c r="B109" s="65">
        <v>103109</v>
      </c>
      <c r="C109" s="66" t="s">
        <v>572</v>
      </c>
      <c r="D109" s="1">
        <v>15</v>
      </c>
      <c r="E109" s="4">
        <v>11</v>
      </c>
      <c r="F109" s="4">
        <v>9</v>
      </c>
      <c r="G109" s="4">
        <v>9</v>
      </c>
    </row>
    <row r="110" spans="1:7" ht="26.4" x14ac:dyDescent="0.3">
      <c r="A110" s="40" t="s">
        <v>188</v>
      </c>
      <c r="B110" s="65">
        <v>103110</v>
      </c>
      <c r="C110" s="66" t="s">
        <v>573</v>
      </c>
      <c r="D110" s="1">
        <v>15</v>
      </c>
      <c r="E110" s="4">
        <v>20</v>
      </c>
      <c r="F110" s="4">
        <v>20</v>
      </c>
      <c r="G110" s="4">
        <v>20</v>
      </c>
    </row>
    <row r="111" spans="1:7" x14ac:dyDescent="0.3">
      <c r="A111" s="40" t="s">
        <v>189</v>
      </c>
      <c r="B111" s="65">
        <v>106004</v>
      </c>
      <c r="C111" s="39" t="s">
        <v>574</v>
      </c>
      <c r="D111" s="1">
        <v>10</v>
      </c>
      <c r="E111" s="4">
        <v>11</v>
      </c>
      <c r="F111" s="4">
        <v>9</v>
      </c>
      <c r="G111" s="4">
        <v>9</v>
      </c>
    </row>
    <row r="112" spans="1:7" ht="27.6" customHeight="1" x14ac:dyDescent="0.3">
      <c r="A112" s="73" t="s">
        <v>575</v>
      </c>
      <c r="B112" s="73"/>
      <c r="C112" s="73"/>
      <c r="D112" s="8">
        <f>SUM(D109:D111)</f>
        <v>40</v>
      </c>
      <c r="E112" s="8">
        <f t="shared" ref="E112:G112" si="0">SUM(E109:E111)</f>
        <v>42</v>
      </c>
      <c r="F112" s="8">
        <f t="shared" si="0"/>
        <v>38</v>
      </c>
      <c r="G112" s="8">
        <f t="shared" si="0"/>
        <v>38</v>
      </c>
    </row>
  </sheetData>
  <mergeCells count="3">
    <mergeCell ref="A104:C104"/>
    <mergeCell ref="A112:C112"/>
    <mergeCell ref="A106:C106"/>
  </mergeCells>
  <pageMargins left="0.9055118110236221" right="0.31496062992125984" top="0.78740157480314965" bottom="0.78740157480314965" header="0.31496062992125984" footer="0.31496062992125984"/>
  <pageSetup paperSize="9" orientation="portrait" r:id="rId1"/>
  <headerFooter>
    <oddHeader xml:space="preserve">&amp;R&amp;"Arial,Obyčejné"&amp;10Oddělení zájmového vzdělávání pro oblast  art aktivit, techniky a robotiky 
příloha č.3_kroužky a kurzy 2020/2021_plán a vývoj od 1.9.2020 do 30.6.2021 </oddHeader>
    <oddFooter>&amp;L&amp;G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6F61F-C24A-47D4-9260-948339738B24}">
  <dimension ref="A1:G24"/>
  <sheetViews>
    <sheetView tabSelected="1" view="pageLayout" zoomScaleNormal="100" workbookViewId="0">
      <selection activeCell="I5" sqref="I5"/>
    </sheetView>
  </sheetViews>
  <sheetFormatPr defaultColWidth="8.88671875" defaultRowHeight="14.4" x14ac:dyDescent="0.3"/>
  <cols>
    <col min="1" max="1" width="10.109375" customWidth="1"/>
    <col min="2" max="2" width="10" customWidth="1"/>
    <col min="3" max="3" width="27.44140625" customWidth="1"/>
    <col min="4" max="7" width="8.5546875" customWidth="1"/>
  </cols>
  <sheetData>
    <row r="1" spans="1:7" ht="19.95" customHeight="1" x14ac:dyDescent="0.3">
      <c r="A1" t="s">
        <v>576</v>
      </c>
    </row>
    <row r="2" spans="1:7" ht="19.95" customHeight="1" x14ac:dyDescent="0.3"/>
    <row r="3" spans="1:7" ht="39.6" x14ac:dyDescent="0.3">
      <c r="A3" s="10" t="s">
        <v>2</v>
      </c>
      <c r="B3" s="10" t="s">
        <v>0</v>
      </c>
      <c r="C3" s="11" t="s">
        <v>1</v>
      </c>
      <c r="D3" s="10" t="s">
        <v>292</v>
      </c>
      <c r="E3" s="10" t="s">
        <v>592</v>
      </c>
      <c r="F3" s="10" t="s">
        <v>578</v>
      </c>
      <c r="G3" s="10" t="s">
        <v>291</v>
      </c>
    </row>
    <row r="4" spans="1:7" x14ac:dyDescent="0.3">
      <c r="A4" s="6" t="s">
        <v>187</v>
      </c>
      <c r="B4" s="12">
        <v>101001</v>
      </c>
      <c r="C4" s="14" t="s">
        <v>392</v>
      </c>
      <c r="D4" s="12">
        <v>30</v>
      </c>
      <c r="E4" s="16">
        <v>34</v>
      </c>
      <c r="F4" s="16">
        <v>24</v>
      </c>
      <c r="G4" s="16">
        <v>24</v>
      </c>
    </row>
    <row r="5" spans="1:7" x14ac:dyDescent="0.3">
      <c r="A5" s="6" t="s">
        <v>188</v>
      </c>
      <c r="B5" s="13">
        <v>101002</v>
      </c>
      <c r="C5" s="14" t="s">
        <v>393</v>
      </c>
      <c r="D5" s="12">
        <v>30</v>
      </c>
      <c r="E5" s="16">
        <v>34</v>
      </c>
      <c r="F5" s="16">
        <v>32</v>
      </c>
      <c r="G5" s="16">
        <v>32</v>
      </c>
    </row>
    <row r="6" spans="1:7" x14ac:dyDescent="0.3">
      <c r="A6" s="6" t="s">
        <v>189</v>
      </c>
      <c r="B6" s="13">
        <v>101003</v>
      </c>
      <c r="C6" s="14" t="s">
        <v>394</v>
      </c>
      <c r="D6" s="12">
        <v>30</v>
      </c>
      <c r="E6" s="16">
        <v>26</v>
      </c>
      <c r="F6" s="16">
        <v>10</v>
      </c>
      <c r="G6" s="16">
        <v>10</v>
      </c>
    </row>
    <row r="7" spans="1:7" x14ac:dyDescent="0.3">
      <c r="A7" s="6" t="s">
        <v>190</v>
      </c>
      <c r="B7" s="13">
        <v>101004</v>
      </c>
      <c r="C7" s="14" t="s">
        <v>395</v>
      </c>
      <c r="D7" s="12">
        <v>30</v>
      </c>
      <c r="E7" s="16">
        <v>27</v>
      </c>
      <c r="F7" s="16">
        <v>22</v>
      </c>
      <c r="G7" s="16">
        <v>22</v>
      </c>
    </row>
    <row r="8" spans="1:7" x14ac:dyDescent="0.3">
      <c r="A8" s="6" t="s">
        <v>191</v>
      </c>
      <c r="B8" s="13">
        <v>101005</v>
      </c>
      <c r="C8" s="14" t="s">
        <v>396</v>
      </c>
      <c r="D8" s="12">
        <v>30</v>
      </c>
      <c r="E8" s="16">
        <v>19</v>
      </c>
      <c r="F8" s="16">
        <v>10</v>
      </c>
      <c r="G8" s="16">
        <v>10</v>
      </c>
    </row>
    <row r="9" spans="1:7" x14ac:dyDescent="0.3">
      <c r="A9" s="6" t="s">
        <v>192</v>
      </c>
      <c r="B9" s="13">
        <v>101202</v>
      </c>
      <c r="C9" s="14" t="s">
        <v>397</v>
      </c>
      <c r="D9" s="12">
        <v>40</v>
      </c>
      <c r="E9" s="16">
        <v>52</v>
      </c>
      <c r="F9" s="16">
        <v>33</v>
      </c>
      <c r="G9" s="16">
        <v>32</v>
      </c>
    </row>
    <row r="10" spans="1:7" x14ac:dyDescent="0.3">
      <c r="A10" s="6" t="s">
        <v>193</v>
      </c>
      <c r="B10" s="13">
        <v>101204</v>
      </c>
      <c r="C10" s="14" t="s">
        <v>398</v>
      </c>
      <c r="D10" s="12">
        <v>15</v>
      </c>
      <c r="E10" s="16">
        <v>15</v>
      </c>
      <c r="F10" s="16">
        <v>14</v>
      </c>
      <c r="G10" s="16">
        <v>14</v>
      </c>
    </row>
    <row r="11" spans="1:7" x14ac:dyDescent="0.3">
      <c r="A11" s="6" t="s">
        <v>194</v>
      </c>
      <c r="B11" s="13">
        <v>101206</v>
      </c>
      <c r="C11" s="14" t="s">
        <v>399</v>
      </c>
      <c r="D11" s="12">
        <v>15</v>
      </c>
      <c r="E11" s="16">
        <v>11</v>
      </c>
      <c r="F11" s="16">
        <v>9</v>
      </c>
      <c r="G11" s="16">
        <v>9</v>
      </c>
    </row>
    <row r="12" spans="1:7" x14ac:dyDescent="0.3">
      <c r="A12" s="6" t="s">
        <v>195</v>
      </c>
      <c r="B12" s="13">
        <v>101208</v>
      </c>
      <c r="C12" s="14" t="s">
        <v>400</v>
      </c>
      <c r="D12" s="12">
        <v>15</v>
      </c>
      <c r="E12" s="16">
        <v>13</v>
      </c>
      <c r="F12" s="16">
        <v>12</v>
      </c>
      <c r="G12" s="16">
        <v>12</v>
      </c>
    </row>
    <row r="13" spans="1:7" x14ac:dyDescent="0.3">
      <c r="A13" s="6" t="s">
        <v>3</v>
      </c>
      <c r="B13" s="13">
        <v>101209</v>
      </c>
      <c r="C13" s="14" t="s">
        <v>401</v>
      </c>
      <c r="D13" s="12">
        <v>10</v>
      </c>
      <c r="E13" s="16">
        <v>11</v>
      </c>
      <c r="F13" s="16">
        <v>11</v>
      </c>
      <c r="G13" s="16">
        <v>11</v>
      </c>
    </row>
    <row r="14" spans="1:7" x14ac:dyDescent="0.3">
      <c r="A14" s="6" t="s">
        <v>4</v>
      </c>
      <c r="B14" s="13">
        <v>101210</v>
      </c>
      <c r="C14" s="14" t="s">
        <v>402</v>
      </c>
      <c r="D14" s="12">
        <v>10</v>
      </c>
      <c r="E14" s="16">
        <v>9</v>
      </c>
      <c r="F14" s="16">
        <v>8</v>
      </c>
      <c r="G14" s="16">
        <v>8</v>
      </c>
    </row>
    <row r="15" spans="1:7" x14ac:dyDescent="0.3">
      <c r="A15" s="6" t="s">
        <v>5</v>
      </c>
      <c r="B15" s="13">
        <v>101211</v>
      </c>
      <c r="C15" s="14" t="s">
        <v>403</v>
      </c>
      <c r="D15" s="12">
        <v>10</v>
      </c>
      <c r="E15" s="16">
        <v>8</v>
      </c>
      <c r="F15" s="16">
        <v>8</v>
      </c>
      <c r="G15" s="16">
        <v>8</v>
      </c>
    </row>
    <row r="16" spans="1:7" x14ac:dyDescent="0.3">
      <c r="A16" s="6" t="s">
        <v>6</v>
      </c>
      <c r="B16" s="13">
        <v>101212</v>
      </c>
      <c r="C16" s="14" t="s">
        <v>404</v>
      </c>
      <c r="D16" s="12">
        <v>10</v>
      </c>
      <c r="E16" s="16">
        <v>8</v>
      </c>
      <c r="F16" s="16">
        <v>5</v>
      </c>
      <c r="G16" s="16">
        <v>5</v>
      </c>
    </row>
    <row r="17" spans="1:7" x14ac:dyDescent="0.3">
      <c r="A17" s="6" t="s">
        <v>7</v>
      </c>
      <c r="B17" s="13">
        <v>101213</v>
      </c>
      <c r="C17" s="14" t="s">
        <v>405</v>
      </c>
      <c r="D17" s="12">
        <v>10</v>
      </c>
      <c r="E17" s="16">
        <v>8</v>
      </c>
      <c r="F17" s="16">
        <v>7</v>
      </c>
      <c r="G17" s="16">
        <v>7</v>
      </c>
    </row>
    <row r="18" spans="1:7" x14ac:dyDescent="0.3">
      <c r="A18" s="6" t="s">
        <v>8</v>
      </c>
      <c r="B18" s="13">
        <v>101218</v>
      </c>
      <c r="C18" s="14" t="s">
        <v>406</v>
      </c>
      <c r="D18" s="12">
        <v>10</v>
      </c>
      <c r="E18" s="16">
        <v>7</v>
      </c>
      <c r="F18" s="16">
        <v>6</v>
      </c>
      <c r="G18" s="16">
        <v>6</v>
      </c>
    </row>
    <row r="19" spans="1:7" x14ac:dyDescent="0.3">
      <c r="A19" s="6" t="s">
        <v>9</v>
      </c>
      <c r="B19" s="13">
        <v>106101</v>
      </c>
      <c r="C19" s="14" t="s">
        <v>407</v>
      </c>
      <c r="D19" s="12">
        <v>10</v>
      </c>
      <c r="E19" s="16">
        <v>9</v>
      </c>
      <c r="F19" s="16">
        <v>6</v>
      </c>
      <c r="G19" s="16">
        <v>6</v>
      </c>
    </row>
    <row r="20" spans="1:7" x14ac:dyDescent="0.3">
      <c r="A20" s="6" t="s">
        <v>10</v>
      </c>
      <c r="B20" s="13">
        <v>106102</v>
      </c>
      <c r="C20" s="14" t="s">
        <v>408</v>
      </c>
      <c r="D20" s="12">
        <v>10</v>
      </c>
      <c r="E20" s="16">
        <v>8</v>
      </c>
      <c r="F20" s="16">
        <v>8</v>
      </c>
      <c r="G20" s="16">
        <v>8</v>
      </c>
    </row>
    <row r="21" spans="1:7" x14ac:dyDescent="0.3">
      <c r="A21" s="6" t="s">
        <v>11</v>
      </c>
      <c r="B21" s="13">
        <v>106103</v>
      </c>
      <c r="C21" s="14" t="s">
        <v>409</v>
      </c>
      <c r="D21" s="12">
        <v>10</v>
      </c>
      <c r="E21" s="16">
        <v>6</v>
      </c>
      <c r="F21" s="16">
        <v>5</v>
      </c>
      <c r="G21" s="16">
        <v>4</v>
      </c>
    </row>
    <row r="22" spans="1:7" ht="29.4" customHeight="1" x14ac:dyDescent="0.3">
      <c r="A22" s="73" t="s">
        <v>410</v>
      </c>
      <c r="B22" s="73"/>
      <c r="C22" s="73"/>
      <c r="D22" s="8">
        <f>SUM(D4:D21)</f>
        <v>325</v>
      </c>
      <c r="E22" s="8">
        <f>SUM(E4:E21)</f>
        <v>305</v>
      </c>
      <c r="F22" s="8">
        <f>SUM(F4:F21)</f>
        <v>230</v>
      </c>
      <c r="G22" s="8">
        <f>SUM(G4:G21)</f>
        <v>228</v>
      </c>
    </row>
    <row r="24" spans="1:7" x14ac:dyDescent="0.3">
      <c r="D24" s="67"/>
    </row>
  </sheetData>
  <mergeCells count="1">
    <mergeCell ref="A22:C22"/>
  </mergeCells>
  <printOptions headings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 xml:space="preserve">&amp;R&amp;"Arial,Obyčejné"&amp;10Oddělení zájmového vzdělávání pro oblast předškolního kurikula a aktivit pro RaD 
příloha č.4_kroužky 2020/2021_plán a vývoj od 1.9.2020 do 30.6.2021 </oddHeader>
    <oddFooter>&amp;L&amp;G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7595B-2E8E-42C7-BDEA-66E6511BA8A4}">
  <dimension ref="A1:G91"/>
  <sheetViews>
    <sheetView view="pageLayout" zoomScaleNormal="100" workbookViewId="0">
      <selection sqref="A1:G1"/>
    </sheetView>
  </sheetViews>
  <sheetFormatPr defaultColWidth="8.88671875" defaultRowHeight="14.4" x14ac:dyDescent="0.3"/>
  <cols>
    <col min="1" max="1" width="6.33203125" customWidth="1"/>
    <col min="2" max="2" width="8.5546875" customWidth="1"/>
    <col min="3" max="3" width="24.6640625" customWidth="1"/>
    <col min="4" max="4" width="21" customWidth="1"/>
    <col min="5" max="5" width="9" customWidth="1"/>
    <col min="6" max="6" width="8.88671875" customWidth="1"/>
    <col min="7" max="7" width="9" bestFit="1" customWidth="1"/>
  </cols>
  <sheetData>
    <row r="1" spans="1:7" s="31" customFormat="1" x14ac:dyDescent="0.3">
      <c r="A1" s="78" t="s">
        <v>513</v>
      </c>
      <c r="B1" s="78"/>
      <c r="C1" s="78"/>
      <c r="D1" s="78"/>
      <c r="E1" s="78"/>
      <c r="F1" s="78"/>
      <c r="G1" s="78"/>
    </row>
    <row r="2" spans="1:7" ht="31.95" customHeight="1" x14ac:dyDescent="0.3">
      <c r="A2" s="10" t="s">
        <v>2</v>
      </c>
      <c r="B2" s="10" t="s">
        <v>0</v>
      </c>
      <c r="C2" s="11" t="s">
        <v>471</v>
      </c>
      <c r="D2" s="10" t="s">
        <v>416</v>
      </c>
      <c r="E2" s="10" t="s">
        <v>292</v>
      </c>
      <c r="F2" s="10" t="s">
        <v>414</v>
      </c>
      <c r="G2" s="10" t="s">
        <v>415</v>
      </c>
    </row>
    <row r="3" spans="1:7" x14ac:dyDescent="0.3">
      <c r="A3" s="9" t="s">
        <v>187</v>
      </c>
      <c r="B3" s="1">
        <v>107001</v>
      </c>
      <c r="C3" s="20" t="s">
        <v>417</v>
      </c>
      <c r="D3" s="1" t="s">
        <v>461</v>
      </c>
      <c r="E3" s="1">
        <v>15</v>
      </c>
      <c r="F3" s="25">
        <v>14</v>
      </c>
      <c r="G3" s="24">
        <f>F3*2</f>
        <v>28</v>
      </c>
    </row>
    <row r="4" spans="1:7" x14ac:dyDescent="0.3">
      <c r="A4" s="9" t="s">
        <v>188</v>
      </c>
      <c r="B4" s="1">
        <v>107002</v>
      </c>
      <c r="C4" s="20" t="s">
        <v>418</v>
      </c>
      <c r="D4" s="1" t="s">
        <v>462</v>
      </c>
      <c r="E4" s="1">
        <v>20</v>
      </c>
      <c r="F4" s="25">
        <v>25</v>
      </c>
      <c r="G4" s="24">
        <f>F4*2</f>
        <v>50</v>
      </c>
    </row>
    <row r="5" spans="1:7" x14ac:dyDescent="0.3">
      <c r="A5" s="9" t="s">
        <v>189</v>
      </c>
      <c r="B5" s="1">
        <v>107004</v>
      </c>
      <c r="C5" s="20" t="s">
        <v>419</v>
      </c>
      <c r="D5" s="1" t="s">
        <v>463</v>
      </c>
      <c r="E5" s="1">
        <v>15</v>
      </c>
      <c r="F5" s="25">
        <v>15</v>
      </c>
      <c r="G5" s="24">
        <f>F5*3</f>
        <v>45</v>
      </c>
    </row>
    <row r="6" spans="1:7" x14ac:dyDescent="0.3">
      <c r="A6" s="9" t="s">
        <v>190</v>
      </c>
      <c r="B6" s="1">
        <v>107005</v>
      </c>
      <c r="C6" s="20" t="s">
        <v>420</v>
      </c>
      <c r="D6" s="1" t="s">
        <v>463</v>
      </c>
      <c r="E6" s="1">
        <v>15</v>
      </c>
      <c r="F6" s="25">
        <v>18</v>
      </c>
      <c r="G6" s="24">
        <f t="shared" ref="G6:G45" si="0">F6*5</f>
        <v>90</v>
      </c>
    </row>
    <row r="7" spans="1:7" x14ac:dyDescent="0.3">
      <c r="A7" s="9" t="s">
        <v>191</v>
      </c>
      <c r="B7" s="1">
        <v>107006</v>
      </c>
      <c r="C7" s="20" t="s">
        <v>421</v>
      </c>
      <c r="D7" s="1" t="s">
        <v>463</v>
      </c>
      <c r="E7" s="1">
        <v>20</v>
      </c>
      <c r="F7" s="25">
        <v>21</v>
      </c>
      <c r="G7" s="24">
        <f t="shared" si="0"/>
        <v>105</v>
      </c>
    </row>
    <row r="8" spans="1:7" x14ac:dyDescent="0.3">
      <c r="A8" s="9" t="s">
        <v>192</v>
      </c>
      <c r="B8" s="1">
        <v>107007</v>
      </c>
      <c r="C8" s="20" t="s">
        <v>422</v>
      </c>
      <c r="D8" s="1" t="s">
        <v>463</v>
      </c>
      <c r="E8" s="1">
        <v>20</v>
      </c>
      <c r="F8" s="25">
        <v>25</v>
      </c>
      <c r="G8" s="24">
        <f t="shared" si="0"/>
        <v>125</v>
      </c>
    </row>
    <row r="9" spans="1:7" x14ac:dyDescent="0.3">
      <c r="A9" s="9" t="s">
        <v>193</v>
      </c>
      <c r="B9" s="1">
        <v>107008</v>
      </c>
      <c r="C9" s="20" t="s">
        <v>423</v>
      </c>
      <c r="D9" s="1" t="s">
        <v>464</v>
      </c>
      <c r="E9" s="1">
        <v>20</v>
      </c>
      <c r="F9" s="25">
        <v>24</v>
      </c>
      <c r="G9" s="24">
        <f t="shared" si="0"/>
        <v>120</v>
      </c>
    </row>
    <row r="10" spans="1:7" x14ac:dyDescent="0.3">
      <c r="A10" s="9" t="s">
        <v>194</v>
      </c>
      <c r="B10" s="1">
        <v>107009</v>
      </c>
      <c r="C10" s="20" t="s">
        <v>424</v>
      </c>
      <c r="D10" s="1" t="s">
        <v>464</v>
      </c>
      <c r="E10" s="1">
        <v>15</v>
      </c>
      <c r="F10" s="25">
        <v>14</v>
      </c>
      <c r="G10" s="24">
        <f t="shared" si="0"/>
        <v>70</v>
      </c>
    </row>
    <row r="11" spans="1:7" x14ac:dyDescent="0.3">
      <c r="A11" s="9" t="s">
        <v>195</v>
      </c>
      <c r="B11" s="1">
        <v>107010</v>
      </c>
      <c r="C11" s="20" t="s">
        <v>425</v>
      </c>
      <c r="D11" s="1" t="s">
        <v>464</v>
      </c>
      <c r="E11" s="1">
        <v>15</v>
      </c>
      <c r="F11" s="25">
        <v>25</v>
      </c>
      <c r="G11" s="24">
        <f t="shared" si="0"/>
        <v>125</v>
      </c>
    </row>
    <row r="12" spans="1:7" x14ac:dyDescent="0.3">
      <c r="A12" s="9" t="s">
        <v>3</v>
      </c>
      <c r="B12" s="1">
        <v>107011</v>
      </c>
      <c r="C12" s="20" t="s">
        <v>426</v>
      </c>
      <c r="D12" s="1" t="s">
        <v>464</v>
      </c>
      <c r="E12" s="1">
        <v>20</v>
      </c>
      <c r="F12" s="25">
        <v>24</v>
      </c>
      <c r="G12" s="24">
        <f t="shared" si="0"/>
        <v>120</v>
      </c>
    </row>
    <row r="13" spans="1:7" x14ac:dyDescent="0.3">
      <c r="A13" s="9" t="s">
        <v>4</v>
      </c>
      <c r="B13" s="1">
        <v>107012</v>
      </c>
      <c r="C13" s="20" t="s">
        <v>427</v>
      </c>
      <c r="D13" s="1" t="s">
        <v>464</v>
      </c>
      <c r="E13" s="1">
        <v>25</v>
      </c>
      <c r="F13" s="25">
        <v>28</v>
      </c>
      <c r="G13" s="24">
        <f t="shared" si="0"/>
        <v>140</v>
      </c>
    </row>
    <row r="14" spans="1:7" x14ac:dyDescent="0.3">
      <c r="A14" s="9" t="s">
        <v>5</v>
      </c>
      <c r="B14" s="1">
        <v>107013</v>
      </c>
      <c r="C14" s="20" t="s">
        <v>428</v>
      </c>
      <c r="D14" s="1" t="s">
        <v>465</v>
      </c>
      <c r="E14" s="1">
        <v>20</v>
      </c>
      <c r="F14" s="25">
        <v>26</v>
      </c>
      <c r="G14" s="24">
        <f t="shared" si="0"/>
        <v>130</v>
      </c>
    </row>
    <row r="15" spans="1:7" x14ac:dyDescent="0.3">
      <c r="A15" s="9" t="s">
        <v>6</v>
      </c>
      <c r="B15" s="1">
        <v>107014</v>
      </c>
      <c r="C15" s="20" t="s">
        <v>429</v>
      </c>
      <c r="D15" s="1" t="s">
        <v>465</v>
      </c>
      <c r="E15" s="1">
        <v>15</v>
      </c>
      <c r="F15" s="25">
        <v>12</v>
      </c>
      <c r="G15" s="24">
        <f t="shared" si="0"/>
        <v>60</v>
      </c>
    </row>
    <row r="16" spans="1:7" x14ac:dyDescent="0.3">
      <c r="A16" s="9" t="s">
        <v>7</v>
      </c>
      <c r="B16" s="1">
        <v>107015</v>
      </c>
      <c r="C16" s="20" t="s">
        <v>430</v>
      </c>
      <c r="D16" s="1" t="s">
        <v>465</v>
      </c>
      <c r="E16" s="1">
        <v>20</v>
      </c>
      <c r="F16" s="25">
        <v>25</v>
      </c>
      <c r="G16" s="24">
        <f t="shared" si="0"/>
        <v>125</v>
      </c>
    </row>
    <row r="17" spans="1:7" x14ac:dyDescent="0.3">
      <c r="A17" s="9" t="s">
        <v>8</v>
      </c>
      <c r="B17" s="1">
        <v>107016</v>
      </c>
      <c r="C17" s="20" t="s">
        <v>431</v>
      </c>
      <c r="D17" s="1" t="s">
        <v>465</v>
      </c>
      <c r="E17" s="1">
        <v>15</v>
      </c>
      <c r="F17" s="25">
        <v>15</v>
      </c>
      <c r="G17" s="24">
        <f t="shared" si="0"/>
        <v>75</v>
      </c>
    </row>
    <row r="18" spans="1:7" x14ac:dyDescent="0.3">
      <c r="A18" s="9" t="s">
        <v>9</v>
      </c>
      <c r="B18" s="1">
        <v>107017</v>
      </c>
      <c r="C18" s="20" t="s">
        <v>432</v>
      </c>
      <c r="D18" s="1" t="s">
        <v>465</v>
      </c>
      <c r="E18" s="1">
        <v>20</v>
      </c>
      <c r="F18" s="25">
        <v>24</v>
      </c>
      <c r="G18" s="24">
        <f t="shared" si="0"/>
        <v>120</v>
      </c>
    </row>
    <row r="19" spans="1:7" x14ac:dyDescent="0.3">
      <c r="A19" s="9" t="s">
        <v>10</v>
      </c>
      <c r="B19" s="1">
        <v>107018</v>
      </c>
      <c r="C19" s="20" t="s">
        <v>433</v>
      </c>
      <c r="D19" s="1" t="s">
        <v>465</v>
      </c>
      <c r="E19" s="1">
        <v>20</v>
      </c>
      <c r="F19" s="25">
        <v>24</v>
      </c>
      <c r="G19" s="24">
        <f t="shared" si="0"/>
        <v>120</v>
      </c>
    </row>
    <row r="20" spans="1:7" x14ac:dyDescent="0.3">
      <c r="A20" s="9" t="s">
        <v>11</v>
      </c>
      <c r="B20" s="1">
        <v>107019</v>
      </c>
      <c r="C20" s="20" t="s">
        <v>434</v>
      </c>
      <c r="D20" s="1" t="s">
        <v>466</v>
      </c>
      <c r="E20" s="1">
        <v>15</v>
      </c>
      <c r="F20" s="25">
        <v>15</v>
      </c>
      <c r="G20" s="24">
        <f t="shared" si="0"/>
        <v>75</v>
      </c>
    </row>
    <row r="21" spans="1:7" x14ac:dyDescent="0.3">
      <c r="A21" s="9" t="s">
        <v>12</v>
      </c>
      <c r="B21" s="1">
        <v>107020</v>
      </c>
      <c r="C21" s="20" t="s">
        <v>435</v>
      </c>
      <c r="D21" s="1" t="s">
        <v>466</v>
      </c>
      <c r="E21" s="1">
        <v>20</v>
      </c>
      <c r="F21" s="25">
        <v>26</v>
      </c>
      <c r="G21" s="24">
        <f t="shared" si="0"/>
        <v>130</v>
      </c>
    </row>
    <row r="22" spans="1:7" x14ac:dyDescent="0.3">
      <c r="A22" s="9" t="s">
        <v>13</v>
      </c>
      <c r="B22" s="1">
        <v>107022</v>
      </c>
      <c r="C22" s="20" t="s">
        <v>436</v>
      </c>
      <c r="D22" s="1" t="s">
        <v>467</v>
      </c>
      <c r="E22" s="1">
        <v>15</v>
      </c>
      <c r="F22" s="25">
        <v>14</v>
      </c>
      <c r="G22" s="24">
        <f t="shared" si="0"/>
        <v>70</v>
      </c>
    </row>
    <row r="23" spans="1:7" x14ac:dyDescent="0.3">
      <c r="A23" s="9" t="s">
        <v>14</v>
      </c>
      <c r="B23" s="1">
        <v>107023</v>
      </c>
      <c r="C23" s="20" t="s">
        <v>437</v>
      </c>
      <c r="D23" s="1" t="s">
        <v>467</v>
      </c>
      <c r="E23" s="1">
        <v>20</v>
      </c>
      <c r="F23" s="25">
        <v>25</v>
      </c>
      <c r="G23" s="24">
        <f t="shared" si="0"/>
        <v>125</v>
      </c>
    </row>
    <row r="24" spans="1:7" x14ac:dyDescent="0.3">
      <c r="A24" s="9" t="s">
        <v>15</v>
      </c>
      <c r="B24" s="1">
        <v>107024</v>
      </c>
      <c r="C24" s="20" t="s">
        <v>438</v>
      </c>
      <c r="D24" s="1" t="s">
        <v>467</v>
      </c>
      <c r="E24" s="1">
        <v>20</v>
      </c>
      <c r="F24" s="25">
        <v>18</v>
      </c>
      <c r="G24" s="24">
        <f t="shared" si="0"/>
        <v>90</v>
      </c>
    </row>
    <row r="25" spans="1:7" x14ac:dyDescent="0.3">
      <c r="A25" s="9" t="s">
        <v>16</v>
      </c>
      <c r="B25" s="1">
        <v>107025</v>
      </c>
      <c r="C25" s="20" t="s">
        <v>439</v>
      </c>
      <c r="D25" s="1" t="s">
        <v>467</v>
      </c>
      <c r="E25" s="1">
        <v>20</v>
      </c>
      <c r="F25" s="25">
        <v>20</v>
      </c>
      <c r="G25" s="24">
        <f t="shared" si="0"/>
        <v>100</v>
      </c>
    </row>
    <row r="26" spans="1:7" x14ac:dyDescent="0.3">
      <c r="A26" s="9" t="s">
        <v>17</v>
      </c>
      <c r="B26" s="1">
        <v>107026</v>
      </c>
      <c r="C26" s="20" t="s">
        <v>440</v>
      </c>
      <c r="D26" s="1" t="s">
        <v>468</v>
      </c>
      <c r="E26" s="1">
        <v>15</v>
      </c>
      <c r="F26" s="25">
        <v>17</v>
      </c>
      <c r="G26" s="24">
        <f t="shared" si="0"/>
        <v>85</v>
      </c>
    </row>
    <row r="27" spans="1:7" x14ac:dyDescent="0.3">
      <c r="A27" s="9" t="s">
        <v>18</v>
      </c>
      <c r="B27" s="1">
        <v>107027</v>
      </c>
      <c r="C27" s="20" t="s">
        <v>441</v>
      </c>
      <c r="D27" s="1" t="s">
        <v>468</v>
      </c>
      <c r="E27" s="1">
        <v>20</v>
      </c>
      <c r="F27" s="25">
        <v>25</v>
      </c>
      <c r="G27" s="24">
        <f t="shared" si="0"/>
        <v>125</v>
      </c>
    </row>
    <row r="28" spans="1:7" x14ac:dyDescent="0.3">
      <c r="A28" s="9" t="s">
        <v>19</v>
      </c>
      <c r="B28" s="1">
        <v>107028</v>
      </c>
      <c r="C28" s="20" t="s">
        <v>442</v>
      </c>
      <c r="D28" s="1" t="s">
        <v>468</v>
      </c>
      <c r="E28" s="1">
        <v>20</v>
      </c>
      <c r="F28" s="25">
        <v>22</v>
      </c>
      <c r="G28" s="24">
        <f t="shared" si="0"/>
        <v>110</v>
      </c>
    </row>
    <row r="29" spans="1:7" x14ac:dyDescent="0.3">
      <c r="A29" s="9" t="s">
        <v>20</v>
      </c>
      <c r="B29" s="1">
        <v>107029</v>
      </c>
      <c r="C29" s="20" t="s">
        <v>443</v>
      </c>
      <c r="D29" s="1" t="s">
        <v>468</v>
      </c>
      <c r="E29" s="1">
        <v>20</v>
      </c>
      <c r="F29" s="25">
        <v>26</v>
      </c>
      <c r="G29" s="24">
        <f t="shared" si="0"/>
        <v>130</v>
      </c>
    </row>
    <row r="30" spans="1:7" x14ac:dyDescent="0.3">
      <c r="A30" s="9" t="s">
        <v>21</v>
      </c>
      <c r="B30" s="1">
        <v>107030</v>
      </c>
      <c r="C30" s="20" t="s">
        <v>444</v>
      </c>
      <c r="D30" s="1" t="s">
        <v>469</v>
      </c>
      <c r="E30" s="1">
        <v>20</v>
      </c>
      <c r="F30" s="25">
        <v>20</v>
      </c>
      <c r="G30" s="24">
        <f t="shared" si="0"/>
        <v>100</v>
      </c>
    </row>
    <row r="31" spans="1:7" x14ac:dyDescent="0.3">
      <c r="A31" s="9" t="s">
        <v>22</v>
      </c>
      <c r="B31" s="1">
        <v>107031</v>
      </c>
      <c r="C31" s="20" t="s">
        <v>445</v>
      </c>
      <c r="D31" s="1" t="s">
        <v>469</v>
      </c>
      <c r="E31" s="1">
        <v>15</v>
      </c>
      <c r="F31" s="25">
        <v>14</v>
      </c>
      <c r="G31" s="24">
        <f t="shared" si="0"/>
        <v>70</v>
      </c>
    </row>
    <row r="32" spans="1:7" x14ac:dyDescent="0.3">
      <c r="A32" s="9" t="s">
        <v>23</v>
      </c>
      <c r="B32" s="1">
        <v>107032</v>
      </c>
      <c r="C32" s="20" t="s">
        <v>446</v>
      </c>
      <c r="D32" s="1" t="s">
        <v>469</v>
      </c>
      <c r="E32" s="1">
        <v>20</v>
      </c>
      <c r="F32" s="25">
        <v>20</v>
      </c>
      <c r="G32" s="24">
        <f t="shared" si="0"/>
        <v>100</v>
      </c>
    </row>
    <row r="33" spans="1:7" x14ac:dyDescent="0.3">
      <c r="A33" s="9" t="s">
        <v>24</v>
      </c>
      <c r="B33" s="1">
        <v>107033</v>
      </c>
      <c r="C33" s="20" t="s">
        <v>447</v>
      </c>
      <c r="D33" s="1" t="s">
        <v>469</v>
      </c>
      <c r="E33" s="1">
        <v>20</v>
      </c>
      <c r="F33" s="25">
        <v>24</v>
      </c>
      <c r="G33" s="24">
        <f t="shared" si="0"/>
        <v>120</v>
      </c>
    </row>
    <row r="34" spans="1:7" x14ac:dyDescent="0.3">
      <c r="A34" s="9" t="s">
        <v>25</v>
      </c>
      <c r="B34" s="1">
        <v>107034</v>
      </c>
      <c r="C34" s="20" t="s">
        <v>448</v>
      </c>
      <c r="D34" s="1" t="s">
        <v>469</v>
      </c>
      <c r="E34" s="1">
        <v>20</v>
      </c>
      <c r="F34" s="25">
        <v>19</v>
      </c>
      <c r="G34" s="24">
        <f t="shared" si="0"/>
        <v>95</v>
      </c>
    </row>
    <row r="35" spans="1:7" x14ac:dyDescent="0.3">
      <c r="A35" s="9" t="s">
        <v>26</v>
      </c>
      <c r="B35" s="1">
        <v>107035</v>
      </c>
      <c r="C35" s="20" t="s">
        <v>449</v>
      </c>
      <c r="D35" s="1" t="s">
        <v>469</v>
      </c>
      <c r="E35" s="1">
        <v>20</v>
      </c>
      <c r="F35" s="25">
        <v>21</v>
      </c>
      <c r="G35" s="24">
        <f t="shared" si="0"/>
        <v>105</v>
      </c>
    </row>
    <row r="36" spans="1:7" x14ac:dyDescent="0.3">
      <c r="A36" s="9" t="s">
        <v>27</v>
      </c>
      <c r="B36" s="1">
        <v>107038</v>
      </c>
      <c r="C36" s="20" t="s">
        <v>450</v>
      </c>
      <c r="D36" s="1" t="s">
        <v>470</v>
      </c>
      <c r="E36" s="1">
        <v>20</v>
      </c>
      <c r="F36" s="25">
        <v>19</v>
      </c>
      <c r="G36" s="24">
        <f t="shared" si="0"/>
        <v>95</v>
      </c>
    </row>
    <row r="37" spans="1:7" x14ac:dyDescent="0.3">
      <c r="A37" s="9" t="s">
        <v>28</v>
      </c>
      <c r="B37" s="1">
        <v>107039</v>
      </c>
      <c r="C37" s="20" t="s">
        <v>451</v>
      </c>
      <c r="D37" s="1" t="s">
        <v>470</v>
      </c>
      <c r="E37" s="1">
        <v>20</v>
      </c>
      <c r="F37" s="25">
        <v>25</v>
      </c>
      <c r="G37" s="24">
        <f t="shared" si="0"/>
        <v>125</v>
      </c>
    </row>
    <row r="38" spans="1:7" x14ac:dyDescent="0.3">
      <c r="A38" s="9" t="s">
        <v>29</v>
      </c>
      <c r="B38" s="1">
        <v>107040</v>
      </c>
      <c r="C38" s="20" t="s">
        <v>452</v>
      </c>
      <c r="D38" s="1" t="s">
        <v>464</v>
      </c>
      <c r="E38" s="1">
        <v>15</v>
      </c>
      <c r="F38" s="25">
        <v>15</v>
      </c>
      <c r="G38" s="24">
        <f t="shared" si="0"/>
        <v>75</v>
      </c>
    </row>
    <row r="39" spans="1:7" x14ac:dyDescent="0.3">
      <c r="A39" s="9" t="s">
        <v>30</v>
      </c>
      <c r="B39" s="1">
        <v>107041</v>
      </c>
      <c r="C39" s="20" t="s">
        <v>453</v>
      </c>
      <c r="D39" s="1" t="s">
        <v>465</v>
      </c>
      <c r="E39" s="1">
        <v>15</v>
      </c>
      <c r="F39" s="25">
        <v>13</v>
      </c>
      <c r="G39" s="24">
        <f t="shared" si="0"/>
        <v>65</v>
      </c>
    </row>
    <row r="40" spans="1:7" x14ac:dyDescent="0.3">
      <c r="A40" s="9" t="s">
        <v>31</v>
      </c>
      <c r="B40" s="1">
        <v>107042</v>
      </c>
      <c r="C40" s="20" t="s">
        <v>454</v>
      </c>
      <c r="D40" s="1" t="s">
        <v>464</v>
      </c>
      <c r="E40" s="1">
        <v>20</v>
      </c>
      <c r="F40" s="25">
        <v>26</v>
      </c>
      <c r="G40" s="24">
        <f t="shared" si="0"/>
        <v>130</v>
      </c>
    </row>
    <row r="41" spans="1:7" x14ac:dyDescent="0.3">
      <c r="A41" s="9" t="s">
        <v>32</v>
      </c>
      <c r="B41" s="1">
        <v>107043</v>
      </c>
      <c r="C41" s="20" t="s">
        <v>455</v>
      </c>
      <c r="D41" s="1" t="s">
        <v>467</v>
      </c>
      <c r="E41" s="1">
        <v>15</v>
      </c>
      <c r="F41" s="25">
        <v>13</v>
      </c>
      <c r="G41" s="24">
        <f t="shared" si="0"/>
        <v>65</v>
      </c>
    </row>
    <row r="42" spans="1:7" x14ac:dyDescent="0.3">
      <c r="A42" s="9" t="s">
        <v>33</v>
      </c>
      <c r="B42" s="1">
        <v>107044</v>
      </c>
      <c r="C42" s="20" t="s">
        <v>456</v>
      </c>
      <c r="D42" s="1" t="s">
        <v>466</v>
      </c>
      <c r="E42" s="1">
        <v>20</v>
      </c>
      <c r="F42" s="25">
        <v>24</v>
      </c>
      <c r="G42" s="24">
        <f t="shared" si="0"/>
        <v>120</v>
      </c>
    </row>
    <row r="43" spans="1:7" x14ac:dyDescent="0.3">
      <c r="A43" s="9" t="s">
        <v>34</v>
      </c>
      <c r="B43" s="1">
        <v>107045</v>
      </c>
      <c r="C43" s="20" t="s">
        <v>457</v>
      </c>
      <c r="D43" s="1" t="s">
        <v>467</v>
      </c>
      <c r="E43" s="1">
        <v>20</v>
      </c>
      <c r="F43" s="25">
        <v>24</v>
      </c>
      <c r="G43" s="24">
        <f t="shared" si="0"/>
        <v>120</v>
      </c>
    </row>
    <row r="44" spans="1:7" x14ac:dyDescent="0.3">
      <c r="A44" s="9" t="s">
        <v>35</v>
      </c>
      <c r="B44" s="1">
        <v>107046</v>
      </c>
      <c r="C44" s="20" t="s">
        <v>458</v>
      </c>
      <c r="D44" s="1" t="s">
        <v>466</v>
      </c>
      <c r="E44" s="1">
        <v>15</v>
      </c>
      <c r="F44" s="25">
        <v>15</v>
      </c>
      <c r="G44" s="24">
        <f t="shared" si="0"/>
        <v>75</v>
      </c>
    </row>
    <row r="45" spans="1:7" x14ac:dyDescent="0.3">
      <c r="A45" s="9" t="s">
        <v>36</v>
      </c>
      <c r="B45" s="1">
        <v>107801</v>
      </c>
      <c r="C45" s="20" t="s">
        <v>459</v>
      </c>
      <c r="D45" s="1" t="s">
        <v>465</v>
      </c>
      <c r="E45" s="1">
        <v>15</v>
      </c>
      <c r="F45" s="25">
        <v>16</v>
      </c>
      <c r="G45" s="24">
        <f t="shared" si="0"/>
        <v>80</v>
      </c>
    </row>
    <row r="46" spans="1:7" x14ac:dyDescent="0.3">
      <c r="A46" s="9" t="s">
        <v>37</v>
      </c>
      <c r="B46" s="1">
        <v>107802</v>
      </c>
      <c r="C46" s="20" t="s">
        <v>460</v>
      </c>
      <c r="D46" s="1" t="s">
        <v>470</v>
      </c>
      <c r="E46" s="1">
        <v>20</v>
      </c>
      <c r="F46" s="26">
        <v>23</v>
      </c>
      <c r="G46" s="24">
        <v>115</v>
      </c>
    </row>
    <row r="47" spans="1:7" ht="28.95" customHeight="1" x14ac:dyDescent="0.3">
      <c r="A47" s="79" t="s">
        <v>591</v>
      </c>
      <c r="B47" s="80"/>
      <c r="C47" s="80"/>
      <c r="D47" s="81"/>
      <c r="E47" s="29">
        <f>SUM(E3:E46)</f>
        <v>805</v>
      </c>
      <c r="F47" s="27">
        <f>SUM(F3:F46)</f>
        <v>898</v>
      </c>
      <c r="G47" s="28">
        <f>SUM(G3:G46)</f>
        <v>4343</v>
      </c>
    </row>
    <row r="48" spans="1:7" x14ac:dyDescent="0.3">
      <c r="E48" s="67"/>
    </row>
    <row r="49" spans="1:7" x14ac:dyDescent="0.3">
      <c r="A49" s="78" t="s">
        <v>514</v>
      </c>
      <c r="B49" s="78"/>
      <c r="C49" s="78"/>
      <c r="D49" s="78"/>
      <c r="E49" s="78"/>
      <c r="F49" s="78"/>
      <c r="G49" s="78"/>
    </row>
    <row r="50" spans="1:7" ht="26.4" x14ac:dyDescent="0.3">
      <c r="A50" s="10" t="s">
        <v>2</v>
      </c>
      <c r="B50" s="10" t="s">
        <v>0</v>
      </c>
      <c r="C50" s="10" t="s">
        <v>496</v>
      </c>
      <c r="D50" s="10" t="s">
        <v>416</v>
      </c>
      <c r="E50" s="10" t="s">
        <v>292</v>
      </c>
      <c r="F50" s="10" t="s">
        <v>414</v>
      </c>
      <c r="G50" s="10" t="s">
        <v>415</v>
      </c>
    </row>
    <row r="51" spans="1:7" x14ac:dyDescent="0.3">
      <c r="A51" s="23" t="s">
        <v>187</v>
      </c>
      <c r="B51" s="20">
        <v>107048</v>
      </c>
      <c r="C51" s="20" t="s">
        <v>490</v>
      </c>
      <c r="D51" s="20" t="s">
        <v>466</v>
      </c>
      <c r="E51" s="9">
        <v>15</v>
      </c>
      <c r="F51" s="21">
        <v>20</v>
      </c>
      <c r="G51" s="22">
        <f>F51*5</f>
        <v>100</v>
      </c>
    </row>
    <row r="52" spans="1:7" x14ac:dyDescent="0.3">
      <c r="A52" s="23" t="s">
        <v>188</v>
      </c>
      <c r="B52" s="20">
        <v>107049</v>
      </c>
      <c r="C52" s="20" t="s">
        <v>491</v>
      </c>
      <c r="D52" s="20" t="s">
        <v>469</v>
      </c>
      <c r="E52" s="9">
        <v>15</v>
      </c>
      <c r="F52" s="21">
        <v>15</v>
      </c>
      <c r="G52" s="22">
        <f t="shared" ref="G52:G60" si="1">F52*5</f>
        <v>75</v>
      </c>
    </row>
    <row r="53" spans="1:7" x14ac:dyDescent="0.3">
      <c r="A53" s="23" t="s">
        <v>189</v>
      </c>
      <c r="B53" s="20">
        <v>107050</v>
      </c>
      <c r="C53" s="20" t="s">
        <v>491</v>
      </c>
      <c r="D53" s="20" t="s">
        <v>470</v>
      </c>
      <c r="E53" s="9">
        <v>15</v>
      </c>
      <c r="F53" s="21">
        <v>19</v>
      </c>
      <c r="G53" s="22">
        <f t="shared" si="1"/>
        <v>95</v>
      </c>
    </row>
    <row r="54" spans="1:7" x14ac:dyDescent="0.3">
      <c r="A54" s="23" t="s">
        <v>190</v>
      </c>
      <c r="B54" s="20">
        <v>107051</v>
      </c>
      <c r="C54" s="20" t="s">
        <v>492</v>
      </c>
      <c r="D54" s="20" t="s">
        <v>470</v>
      </c>
      <c r="E54" s="9">
        <v>15</v>
      </c>
      <c r="F54" s="21">
        <v>16</v>
      </c>
      <c r="G54" s="22">
        <f t="shared" si="1"/>
        <v>80</v>
      </c>
    </row>
    <row r="55" spans="1:7" x14ac:dyDescent="0.3">
      <c r="A55" s="23" t="s">
        <v>191</v>
      </c>
      <c r="B55" s="20">
        <v>107052</v>
      </c>
      <c r="C55" s="20" t="s">
        <v>493</v>
      </c>
      <c r="D55" s="20" t="s">
        <v>469</v>
      </c>
      <c r="E55" s="9">
        <v>15</v>
      </c>
      <c r="F55" s="21">
        <v>21</v>
      </c>
      <c r="G55" s="22">
        <f t="shared" si="1"/>
        <v>105</v>
      </c>
    </row>
    <row r="56" spans="1:7" x14ac:dyDescent="0.3">
      <c r="A56" s="23" t="s">
        <v>192</v>
      </c>
      <c r="B56" s="20">
        <v>107053</v>
      </c>
      <c r="C56" s="20" t="s">
        <v>490</v>
      </c>
      <c r="D56" s="20" t="s">
        <v>466</v>
      </c>
      <c r="E56" s="9">
        <v>15</v>
      </c>
      <c r="F56" s="21">
        <v>18</v>
      </c>
      <c r="G56" s="22">
        <f t="shared" si="1"/>
        <v>90</v>
      </c>
    </row>
    <row r="57" spans="1:7" x14ac:dyDescent="0.3">
      <c r="A57" s="23" t="s">
        <v>193</v>
      </c>
      <c r="B57" s="20">
        <v>107054</v>
      </c>
      <c r="C57" s="20" t="s">
        <v>494</v>
      </c>
      <c r="D57" s="20" t="s">
        <v>470</v>
      </c>
      <c r="E57" s="9">
        <v>15</v>
      </c>
      <c r="F57" s="21">
        <v>16</v>
      </c>
      <c r="G57" s="22">
        <f t="shared" si="1"/>
        <v>80</v>
      </c>
    </row>
    <row r="58" spans="1:7" x14ac:dyDescent="0.3">
      <c r="A58" s="23" t="s">
        <v>194</v>
      </c>
      <c r="B58" s="20">
        <v>107055</v>
      </c>
      <c r="C58" s="20" t="s">
        <v>494</v>
      </c>
      <c r="D58" s="20" t="s">
        <v>470</v>
      </c>
      <c r="E58" s="9">
        <v>15</v>
      </c>
      <c r="F58" s="21">
        <v>15</v>
      </c>
      <c r="G58" s="22">
        <f t="shared" si="1"/>
        <v>75</v>
      </c>
    </row>
    <row r="59" spans="1:7" x14ac:dyDescent="0.3">
      <c r="A59" s="23" t="s">
        <v>195</v>
      </c>
      <c r="B59" s="20">
        <v>107056</v>
      </c>
      <c r="C59" s="20" t="s">
        <v>494</v>
      </c>
      <c r="D59" s="20" t="s">
        <v>470</v>
      </c>
      <c r="E59" s="9">
        <v>15</v>
      </c>
      <c r="F59" s="21">
        <v>16</v>
      </c>
      <c r="G59" s="22">
        <f t="shared" si="1"/>
        <v>80</v>
      </c>
    </row>
    <row r="60" spans="1:7" x14ac:dyDescent="0.3">
      <c r="A60" s="23" t="s">
        <v>3</v>
      </c>
      <c r="B60" s="20">
        <v>107057</v>
      </c>
      <c r="C60" s="20" t="s">
        <v>495</v>
      </c>
      <c r="D60" s="20" t="s">
        <v>469</v>
      </c>
      <c r="E60" s="9">
        <v>15</v>
      </c>
      <c r="F60" s="21">
        <v>15</v>
      </c>
      <c r="G60" s="22">
        <f t="shared" si="1"/>
        <v>75</v>
      </c>
    </row>
    <row r="61" spans="1:7" ht="26.4" customHeight="1" x14ac:dyDescent="0.3">
      <c r="A61" s="79" t="s">
        <v>589</v>
      </c>
      <c r="B61" s="80"/>
      <c r="C61" s="80"/>
      <c r="D61" s="81"/>
      <c r="E61" s="29">
        <f>SUM(E51:E60)</f>
        <v>150</v>
      </c>
      <c r="F61" s="33">
        <f>SUM(F51:F60)</f>
        <v>171</v>
      </c>
      <c r="G61" s="32">
        <f>SUM(G51:G60)</f>
        <v>855</v>
      </c>
    </row>
    <row r="62" spans="1:7" x14ac:dyDescent="0.3">
      <c r="E62" s="67"/>
    </row>
    <row r="63" spans="1:7" x14ac:dyDescent="0.3">
      <c r="A63" s="78" t="s">
        <v>512</v>
      </c>
      <c r="B63" s="78"/>
      <c r="C63" s="78"/>
      <c r="D63" s="78"/>
      <c r="E63" s="78"/>
      <c r="F63" s="78"/>
      <c r="G63" s="78"/>
    </row>
    <row r="64" spans="1:7" ht="26.4" x14ac:dyDescent="0.3">
      <c r="A64" s="10" t="s">
        <v>2</v>
      </c>
      <c r="B64" s="10" t="s">
        <v>0</v>
      </c>
      <c r="C64" s="11" t="s">
        <v>471</v>
      </c>
      <c r="D64" s="10" t="s">
        <v>416</v>
      </c>
      <c r="E64" s="10" t="s">
        <v>292</v>
      </c>
      <c r="F64" s="10" t="s">
        <v>414</v>
      </c>
      <c r="G64" s="10" t="s">
        <v>415</v>
      </c>
    </row>
    <row r="65" spans="1:7" x14ac:dyDescent="0.3">
      <c r="A65" s="23" t="s">
        <v>187</v>
      </c>
      <c r="B65" s="20">
        <v>107501</v>
      </c>
      <c r="C65" s="20" t="s">
        <v>497</v>
      </c>
      <c r="D65" s="20" t="s">
        <v>505</v>
      </c>
      <c r="E65" s="9">
        <v>25</v>
      </c>
      <c r="F65" s="21">
        <v>20</v>
      </c>
      <c r="G65" s="22">
        <f>F65*8</f>
        <v>160</v>
      </c>
    </row>
    <row r="66" spans="1:7" x14ac:dyDescent="0.3">
      <c r="A66" s="23" t="s">
        <v>188</v>
      </c>
      <c r="B66" s="20">
        <v>107502</v>
      </c>
      <c r="C66" s="20" t="s">
        <v>498</v>
      </c>
      <c r="D66" s="20" t="s">
        <v>505</v>
      </c>
      <c r="E66" s="9">
        <v>25</v>
      </c>
      <c r="F66" s="21">
        <v>25</v>
      </c>
      <c r="G66" s="22">
        <f t="shared" ref="G66:G72" si="2">F66*8</f>
        <v>200</v>
      </c>
    </row>
    <row r="67" spans="1:7" x14ac:dyDescent="0.3">
      <c r="A67" s="23" t="s">
        <v>189</v>
      </c>
      <c r="B67" s="20">
        <v>107503</v>
      </c>
      <c r="C67" s="20" t="s">
        <v>499</v>
      </c>
      <c r="D67" s="20" t="s">
        <v>506</v>
      </c>
      <c r="E67" s="9">
        <v>30</v>
      </c>
      <c r="F67" s="21">
        <v>39</v>
      </c>
      <c r="G67" s="22">
        <f t="shared" si="2"/>
        <v>312</v>
      </c>
    </row>
    <row r="68" spans="1:7" x14ac:dyDescent="0.3">
      <c r="A68" s="23" t="s">
        <v>190</v>
      </c>
      <c r="B68" s="20">
        <v>107504</v>
      </c>
      <c r="C68" s="20" t="s">
        <v>500</v>
      </c>
      <c r="D68" s="20" t="s">
        <v>507</v>
      </c>
      <c r="E68" s="9">
        <v>20</v>
      </c>
      <c r="F68" s="21">
        <v>18</v>
      </c>
      <c r="G68" s="22">
        <f>F68*10</f>
        <v>180</v>
      </c>
    </row>
    <row r="69" spans="1:7" x14ac:dyDescent="0.3">
      <c r="A69" s="23" t="s">
        <v>191</v>
      </c>
      <c r="B69" s="20">
        <v>107505</v>
      </c>
      <c r="C69" s="20" t="s">
        <v>501</v>
      </c>
      <c r="D69" s="20" t="s">
        <v>508</v>
      </c>
      <c r="E69" s="9">
        <v>15</v>
      </c>
      <c r="F69" s="21">
        <v>13</v>
      </c>
      <c r="G69" s="22">
        <f t="shared" si="2"/>
        <v>104</v>
      </c>
    </row>
    <row r="70" spans="1:7" x14ac:dyDescent="0.3">
      <c r="A70" s="23" t="s">
        <v>192</v>
      </c>
      <c r="B70" s="20">
        <v>107507</v>
      </c>
      <c r="C70" s="20" t="s">
        <v>502</v>
      </c>
      <c r="D70" s="20" t="s">
        <v>509</v>
      </c>
      <c r="E70" s="9">
        <v>30</v>
      </c>
      <c r="F70" s="21">
        <v>25</v>
      </c>
      <c r="G70" s="22">
        <f>F70*6</f>
        <v>150</v>
      </c>
    </row>
    <row r="71" spans="1:7" x14ac:dyDescent="0.3">
      <c r="A71" s="23" t="s">
        <v>193</v>
      </c>
      <c r="B71" s="20">
        <v>107508</v>
      </c>
      <c r="C71" s="20" t="s">
        <v>504</v>
      </c>
      <c r="D71" s="20" t="s">
        <v>510</v>
      </c>
      <c r="E71" s="9">
        <v>25</v>
      </c>
      <c r="F71" s="21">
        <v>19</v>
      </c>
      <c r="G71" s="22">
        <f t="shared" si="2"/>
        <v>152</v>
      </c>
    </row>
    <row r="72" spans="1:7" x14ac:dyDescent="0.3">
      <c r="A72" s="23" t="s">
        <v>194</v>
      </c>
      <c r="B72" s="20">
        <v>107509</v>
      </c>
      <c r="C72" s="20" t="s">
        <v>503</v>
      </c>
      <c r="D72" s="20" t="s">
        <v>511</v>
      </c>
      <c r="E72" s="9">
        <v>30</v>
      </c>
      <c r="F72" s="21">
        <v>26</v>
      </c>
      <c r="G72" s="22">
        <f t="shared" si="2"/>
        <v>208</v>
      </c>
    </row>
    <row r="73" spans="1:7" ht="29.4" customHeight="1" x14ac:dyDescent="0.3">
      <c r="A73" s="79" t="s">
        <v>590</v>
      </c>
      <c r="B73" s="80"/>
      <c r="C73" s="80"/>
      <c r="D73" s="81"/>
      <c r="E73" s="29">
        <f>SUM(E65:E72)</f>
        <v>200</v>
      </c>
      <c r="F73" s="33">
        <f>SUM(F65:F72)</f>
        <v>185</v>
      </c>
      <c r="G73" s="34">
        <f>SUM(G65:G72)</f>
        <v>1466</v>
      </c>
    </row>
    <row r="74" spans="1:7" ht="14.4" customHeight="1" x14ac:dyDescent="0.3">
      <c r="A74" s="35"/>
      <c r="B74" s="35"/>
      <c r="C74" s="35"/>
      <c r="D74" s="35"/>
      <c r="E74" s="68"/>
      <c r="F74" s="36"/>
      <c r="G74" s="37"/>
    </row>
    <row r="75" spans="1:7" x14ac:dyDescent="0.3">
      <c r="A75" s="78" t="s">
        <v>515</v>
      </c>
      <c r="B75" s="78"/>
      <c r="C75" s="78"/>
      <c r="D75" s="78"/>
      <c r="E75" s="78"/>
      <c r="F75" s="78"/>
      <c r="G75" s="78"/>
    </row>
    <row r="76" spans="1:7" ht="26.4" x14ac:dyDescent="0.3">
      <c r="A76" s="10" t="s">
        <v>2</v>
      </c>
      <c r="B76" s="10" t="s">
        <v>0</v>
      </c>
      <c r="C76" s="11" t="s">
        <v>471</v>
      </c>
      <c r="D76" s="10" t="s">
        <v>416</v>
      </c>
      <c r="E76" s="10" t="s">
        <v>292</v>
      </c>
      <c r="F76" s="10" t="s">
        <v>414</v>
      </c>
      <c r="G76" s="10" t="s">
        <v>415</v>
      </c>
    </row>
    <row r="77" spans="1:7" x14ac:dyDescent="0.3">
      <c r="A77" s="23" t="s">
        <v>187</v>
      </c>
      <c r="B77" s="20">
        <v>107101</v>
      </c>
      <c r="C77" s="20" t="s">
        <v>472</v>
      </c>
      <c r="D77" s="20" t="s">
        <v>483</v>
      </c>
      <c r="E77" s="9">
        <v>20</v>
      </c>
      <c r="F77" s="82" t="s">
        <v>489</v>
      </c>
      <c r="G77" s="83"/>
    </row>
    <row r="78" spans="1:7" x14ac:dyDescent="0.3">
      <c r="A78" s="23" t="s">
        <v>188</v>
      </c>
      <c r="B78" s="20">
        <v>107102</v>
      </c>
      <c r="C78" s="20" t="s">
        <v>473</v>
      </c>
      <c r="D78" s="20" t="s">
        <v>483</v>
      </c>
      <c r="E78" s="9">
        <v>20</v>
      </c>
      <c r="F78" s="82" t="s">
        <v>489</v>
      </c>
      <c r="G78" s="83"/>
    </row>
    <row r="79" spans="1:7" x14ac:dyDescent="0.3">
      <c r="A79" s="23" t="s">
        <v>189</v>
      </c>
      <c r="B79" s="20">
        <v>107103</v>
      </c>
      <c r="C79" s="20" t="s">
        <v>474</v>
      </c>
      <c r="D79" s="20" t="s">
        <v>483</v>
      </c>
      <c r="E79" s="9">
        <v>20</v>
      </c>
      <c r="F79" s="82" t="s">
        <v>489</v>
      </c>
      <c r="G79" s="83"/>
    </row>
    <row r="80" spans="1:7" x14ac:dyDescent="0.3">
      <c r="A80" s="23" t="s">
        <v>190</v>
      </c>
      <c r="B80" s="20">
        <v>107104</v>
      </c>
      <c r="C80" s="20" t="s">
        <v>475</v>
      </c>
      <c r="D80" s="20" t="s">
        <v>483</v>
      </c>
      <c r="E80" s="9">
        <v>20</v>
      </c>
      <c r="F80" s="82" t="s">
        <v>489</v>
      </c>
      <c r="G80" s="83"/>
    </row>
    <row r="81" spans="1:7" x14ac:dyDescent="0.3">
      <c r="A81" s="23" t="s">
        <v>191</v>
      </c>
      <c r="B81" s="20">
        <v>107105</v>
      </c>
      <c r="C81" s="20" t="s">
        <v>476</v>
      </c>
      <c r="D81" s="20" t="s">
        <v>483</v>
      </c>
      <c r="E81" s="9">
        <v>20</v>
      </c>
      <c r="F81" s="82" t="s">
        <v>489</v>
      </c>
      <c r="G81" s="83"/>
    </row>
    <row r="82" spans="1:7" x14ac:dyDescent="0.3">
      <c r="A82" s="23" t="s">
        <v>192</v>
      </c>
      <c r="B82" s="20">
        <v>107201</v>
      </c>
      <c r="C82" s="20" t="s">
        <v>477</v>
      </c>
      <c r="D82" s="20" t="s">
        <v>484</v>
      </c>
      <c r="E82" s="9">
        <v>20</v>
      </c>
      <c r="F82" s="82" t="s">
        <v>489</v>
      </c>
      <c r="G82" s="83"/>
    </row>
    <row r="83" spans="1:7" x14ac:dyDescent="0.3">
      <c r="A83" s="23" t="s">
        <v>193</v>
      </c>
      <c r="B83" s="20">
        <v>107202</v>
      </c>
      <c r="C83" s="20" t="s">
        <v>478</v>
      </c>
      <c r="D83" s="30" t="s">
        <v>488</v>
      </c>
      <c r="E83" s="9">
        <v>15</v>
      </c>
      <c r="F83" s="82" t="s">
        <v>489</v>
      </c>
      <c r="G83" s="83"/>
    </row>
    <row r="84" spans="1:7" x14ac:dyDescent="0.3">
      <c r="A84" s="23" t="s">
        <v>194</v>
      </c>
      <c r="B84" s="20">
        <v>107203</v>
      </c>
      <c r="C84" s="20" t="s">
        <v>479</v>
      </c>
      <c r="D84" s="30">
        <v>44225</v>
      </c>
      <c r="E84" s="9">
        <v>20</v>
      </c>
      <c r="F84" s="82" t="s">
        <v>489</v>
      </c>
      <c r="G84" s="83"/>
    </row>
    <row r="85" spans="1:7" x14ac:dyDescent="0.3">
      <c r="A85" s="23" t="s">
        <v>195</v>
      </c>
      <c r="B85" s="20">
        <v>107601</v>
      </c>
      <c r="C85" s="20" t="s">
        <v>480</v>
      </c>
      <c r="D85" s="20" t="s">
        <v>485</v>
      </c>
      <c r="E85" s="9">
        <v>30</v>
      </c>
      <c r="F85" s="84" t="s">
        <v>489</v>
      </c>
      <c r="G85" s="84"/>
    </row>
    <row r="86" spans="1:7" x14ac:dyDescent="0.3">
      <c r="A86" s="23" t="s">
        <v>3</v>
      </c>
      <c r="B86" s="20">
        <v>107602</v>
      </c>
      <c r="C86" s="20" t="s">
        <v>481</v>
      </c>
      <c r="D86" s="20" t="s">
        <v>486</v>
      </c>
      <c r="E86" s="9">
        <v>30</v>
      </c>
      <c r="F86" s="84" t="s">
        <v>489</v>
      </c>
      <c r="G86" s="84"/>
    </row>
    <row r="87" spans="1:7" x14ac:dyDescent="0.3">
      <c r="A87" s="23" t="s">
        <v>4</v>
      </c>
      <c r="B87" s="20">
        <v>107603</v>
      </c>
      <c r="C87" s="20" t="s">
        <v>482</v>
      </c>
      <c r="D87" s="20" t="s">
        <v>487</v>
      </c>
      <c r="E87" s="9">
        <v>30</v>
      </c>
      <c r="F87" s="85" t="s">
        <v>489</v>
      </c>
      <c r="G87" s="85"/>
    </row>
    <row r="88" spans="1:7" ht="29.4" customHeight="1" x14ac:dyDescent="0.3">
      <c r="A88" s="79" t="s">
        <v>516</v>
      </c>
      <c r="B88" s="80"/>
      <c r="C88" s="80"/>
      <c r="D88" s="81"/>
      <c r="E88" s="29">
        <f>SUM(E77:E87)</f>
        <v>245</v>
      </c>
      <c r="F88" s="85" t="s">
        <v>489</v>
      </c>
      <c r="G88" s="85"/>
    </row>
    <row r="91" spans="1:7" x14ac:dyDescent="0.3">
      <c r="E91" s="67"/>
    </row>
  </sheetData>
  <mergeCells count="20">
    <mergeCell ref="F85:G85"/>
    <mergeCell ref="F86:G86"/>
    <mergeCell ref="F87:G87"/>
    <mergeCell ref="A88:D88"/>
    <mergeCell ref="F88:G88"/>
    <mergeCell ref="F84:G84"/>
    <mergeCell ref="A73:D73"/>
    <mergeCell ref="A75:G75"/>
    <mergeCell ref="F77:G77"/>
    <mergeCell ref="F78:G78"/>
    <mergeCell ref="F79:G79"/>
    <mergeCell ref="F80:G80"/>
    <mergeCell ref="F81:G81"/>
    <mergeCell ref="F82:G82"/>
    <mergeCell ref="F83:G83"/>
    <mergeCell ref="A1:G1"/>
    <mergeCell ref="A47:D47"/>
    <mergeCell ref="A63:G63"/>
    <mergeCell ref="A49:G49"/>
    <mergeCell ref="A61:D61"/>
  </mergeCells>
  <pageMargins left="0.70866141732283472" right="0.51181102362204722" top="0.78740157480314965" bottom="0.78740157480314965" header="0.31496062992125984" footer="0.31496062992125984"/>
  <pageSetup paperSize="9" orientation="portrait" r:id="rId1"/>
  <headerFooter>
    <oddHeader>&amp;R&amp;"Arial,Obyčejné"&amp;10Dům dětí a mládeže Stodůlky_táborová činnost  
příloha č.5_ táborová a výjezdní činnost_ 2020/2021_plán a skutečnost_ od 1.9.2020 do 31.8.2021</oddHeader>
    <oddFooter>&amp;L&amp;G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76198-5E3C-4976-BB54-0CD4FA73DE83}">
  <dimension ref="A1:I46"/>
  <sheetViews>
    <sheetView view="pageLayout" zoomScaleNormal="100" workbookViewId="0">
      <selection activeCell="K6" sqref="K6"/>
    </sheetView>
  </sheetViews>
  <sheetFormatPr defaultColWidth="8.88671875" defaultRowHeight="14.4" x14ac:dyDescent="0.3"/>
  <cols>
    <col min="1" max="1" width="5.88671875" customWidth="1"/>
    <col min="2" max="2" width="8" customWidth="1"/>
    <col min="3" max="3" width="27.44140625" customWidth="1"/>
    <col min="4" max="4" width="8.44140625" customWidth="1"/>
    <col min="5" max="5" width="7.6640625" customWidth="1"/>
    <col min="6" max="7" width="8.109375" customWidth="1"/>
    <col min="8" max="8" width="8.44140625" customWidth="1"/>
    <col min="9" max="9" width="8.5546875" customWidth="1"/>
  </cols>
  <sheetData>
    <row r="1" spans="1:9" ht="45.6" x14ac:dyDescent="0.3">
      <c r="A1" s="41" t="s">
        <v>2</v>
      </c>
      <c r="B1" s="41" t="s">
        <v>0</v>
      </c>
      <c r="C1" s="42" t="s">
        <v>517</v>
      </c>
      <c r="D1" s="41" t="s">
        <v>518</v>
      </c>
      <c r="E1" s="41" t="s">
        <v>532</v>
      </c>
      <c r="F1" s="41" t="s">
        <v>537</v>
      </c>
      <c r="G1" s="41" t="s">
        <v>535</v>
      </c>
      <c r="H1" s="41" t="s">
        <v>536</v>
      </c>
      <c r="I1" s="41" t="s">
        <v>565</v>
      </c>
    </row>
    <row r="2" spans="1:9" ht="26.4" x14ac:dyDescent="0.3">
      <c r="A2" s="10" t="s">
        <v>187</v>
      </c>
      <c r="B2" s="60">
        <v>101214</v>
      </c>
      <c r="C2" s="45" t="s">
        <v>531</v>
      </c>
      <c r="D2" s="45" t="s">
        <v>521</v>
      </c>
      <c r="E2" s="10">
        <v>15</v>
      </c>
      <c r="F2" s="10">
        <v>0</v>
      </c>
      <c r="G2" s="10">
        <v>0</v>
      </c>
      <c r="H2" s="10">
        <v>0</v>
      </c>
      <c r="I2" s="10">
        <v>0</v>
      </c>
    </row>
    <row r="3" spans="1:9" ht="26.4" x14ac:dyDescent="0.3">
      <c r="A3" s="10" t="s">
        <v>188</v>
      </c>
      <c r="B3" s="61">
        <v>108007</v>
      </c>
      <c r="C3" s="48" t="s">
        <v>519</v>
      </c>
      <c r="D3" s="45" t="s">
        <v>521</v>
      </c>
      <c r="E3" s="10">
        <v>0</v>
      </c>
      <c r="F3" s="10">
        <v>11</v>
      </c>
      <c r="G3" s="10">
        <v>0</v>
      </c>
      <c r="H3" s="10">
        <v>11</v>
      </c>
      <c r="I3" s="10">
        <v>0</v>
      </c>
    </row>
    <row r="4" spans="1:9" ht="28.2" customHeight="1" x14ac:dyDescent="0.3">
      <c r="A4" s="10" t="s">
        <v>189</v>
      </c>
      <c r="B4" s="60">
        <v>108102</v>
      </c>
      <c r="C4" s="44" t="s">
        <v>524</v>
      </c>
      <c r="D4" s="49" t="s">
        <v>523</v>
      </c>
      <c r="E4" s="10">
        <v>0</v>
      </c>
      <c r="F4" s="10">
        <v>0</v>
      </c>
      <c r="G4" s="10">
        <v>9</v>
      </c>
      <c r="H4" s="10">
        <v>0</v>
      </c>
      <c r="I4" s="10">
        <v>0</v>
      </c>
    </row>
    <row r="5" spans="1:9" ht="39.6" x14ac:dyDescent="0.3">
      <c r="A5" s="10" t="s">
        <v>190</v>
      </c>
      <c r="B5" s="62">
        <v>108003</v>
      </c>
      <c r="C5" s="50" t="s">
        <v>525</v>
      </c>
      <c r="D5" s="51" t="s">
        <v>522</v>
      </c>
      <c r="E5" s="10">
        <v>0</v>
      </c>
      <c r="F5" s="10">
        <v>13</v>
      </c>
      <c r="G5" s="10">
        <v>0</v>
      </c>
      <c r="H5" s="10">
        <v>0</v>
      </c>
      <c r="I5" s="10">
        <v>0</v>
      </c>
    </row>
    <row r="6" spans="1:9" ht="39.6" x14ac:dyDescent="0.3">
      <c r="A6" s="10" t="s">
        <v>191</v>
      </c>
      <c r="B6" s="57">
        <v>108501</v>
      </c>
      <c r="C6" s="53" t="s">
        <v>533</v>
      </c>
      <c r="D6" s="54" t="s">
        <v>534</v>
      </c>
      <c r="E6" s="10">
        <v>0</v>
      </c>
      <c r="F6" s="10">
        <v>35</v>
      </c>
      <c r="G6" s="10">
        <v>0</v>
      </c>
      <c r="H6" s="10">
        <v>0</v>
      </c>
      <c r="I6" s="10">
        <v>0</v>
      </c>
    </row>
    <row r="7" spans="1:9" ht="28.2" customHeight="1" x14ac:dyDescent="0.3">
      <c r="A7" s="10" t="s">
        <v>192</v>
      </c>
      <c r="B7" s="57">
        <v>101219</v>
      </c>
      <c r="C7" s="52" t="s">
        <v>526</v>
      </c>
      <c r="D7" s="51" t="s">
        <v>522</v>
      </c>
      <c r="E7" s="10">
        <v>0</v>
      </c>
      <c r="F7" s="10">
        <v>6</v>
      </c>
      <c r="G7" s="10">
        <v>0</v>
      </c>
      <c r="H7" s="10">
        <v>0</v>
      </c>
      <c r="I7" s="10">
        <v>0</v>
      </c>
    </row>
    <row r="8" spans="1:9" ht="52.8" x14ac:dyDescent="0.3">
      <c r="A8" s="10" t="s">
        <v>193</v>
      </c>
      <c r="B8" s="57">
        <v>108503</v>
      </c>
      <c r="C8" s="53" t="s">
        <v>530</v>
      </c>
      <c r="D8" s="45" t="s">
        <v>529</v>
      </c>
      <c r="E8" s="10">
        <v>0</v>
      </c>
      <c r="F8" s="10">
        <v>0</v>
      </c>
      <c r="G8" s="10">
        <v>0</v>
      </c>
      <c r="H8" s="10">
        <v>0</v>
      </c>
      <c r="I8" s="43">
        <v>500</v>
      </c>
    </row>
    <row r="9" spans="1:9" ht="28.2" customHeight="1" x14ac:dyDescent="0.3">
      <c r="A9" s="10" t="s">
        <v>194</v>
      </c>
      <c r="B9" s="57">
        <v>108009</v>
      </c>
      <c r="C9" s="52" t="s">
        <v>528</v>
      </c>
      <c r="D9" s="51" t="s">
        <v>522</v>
      </c>
      <c r="E9" s="10">
        <v>0</v>
      </c>
      <c r="F9" s="10">
        <v>0</v>
      </c>
      <c r="G9" s="10">
        <v>36</v>
      </c>
      <c r="H9" s="10">
        <v>50</v>
      </c>
      <c r="I9" s="10">
        <v>0</v>
      </c>
    </row>
    <row r="10" spans="1:9" ht="28.2" customHeight="1" x14ac:dyDescent="0.3">
      <c r="A10" s="10" t="s">
        <v>195</v>
      </c>
      <c r="B10" s="57">
        <v>101220</v>
      </c>
      <c r="C10" s="55" t="s">
        <v>527</v>
      </c>
      <c r="D10" s="51" t="s">
        <v>522</v>
      </c>
      <c r="E10" s="10">
        <v>0</v>
      </c>
      <c r="F10" s="10">
        <v>13</v>
      </c>
      <c r="G10" s="10">
        <v>0</v>
      </c>
      <c r="H10" s="10">
        <v>0</v>
      </c>
      <c r="I10" s="10">
        <v>0</v>
      </c>
    </row>
    <row r="11" spans="1:9" ht="28.2" customHeight="1" x14ac:dyDescent="0.3">
      <c r="A11" s="10" t="s">
        <v>5</v>
      </c>
      <c r="B11" s="57">
        <v>100101</v>
      </c>
      <c r="C11" s="52" t="s">
        <v>520</v>
      </c>
      <c r="D11" s="51" t="s">
        <v>522</v>
      </c>
      <c r="E11" s="10">
        <v>0</v>
      </c>
      <c r="F11" s="10">
        <v>0</v>
      </c>
      <c r="G11" s="10">
        <v>0</v>
      </c>
      <c r="H11" s="10">
        <v>0</v>
      </c>
      <c r="I11" s="10">
        <v>760</v>
      </c>
    </row>
    <row r="12" spans="1:9" ht="26.4" x14ac:dyDescent="0.3">
      <c r="A12" s="10" t="s">
        <v>6</v>
      </c>
      <c r="B12" s="57">
        <v>108011</v>
      </c>
      <c r="C12" s="53" t="s">
        <v>540</v>
      </c>
      <c r="D12" s="51" t="s">
        <v>522</v>
      </c>
      <c r="E12" s="56">
        <v>0</v>
      </c>
      <c r="F12" s="56">
        <v>0</v>
      </c>
      <c r="G12" s="56">
        <v>13</v>
      </c>
      <c r="H12" s="56">
        <v>0</v>
      </c>
      <c r="I12" s="56">
        <v>0</v>
      </c>
    </row>
    <row r="13" spans="1:9" ht="28.2" customHeight="1" x14ac:dyDescent="0.3">
      <c r="A13" s="10" t="s">
        <v>7</v>
      </c>
      <c r="B13" s="57">
        <v>108012</v>
      </c>
      <c r="C13" s="52" t="s">
        <v>539</v>
      </c>
      <c r="D13" s="51" t="s">
        <v>522</v>
      </c>
      <c r="E13" s="56">
        <v>0</v>
      </c>
      <c r="F13" s="56">
        <v>0</v>
      </c>
      <c r="G13" s="56">
        <v>0</v>
      </c>
      <c r="H13" s="56">
        <v>10</v>
      </c>
      <c r="I13" s="56">
        <v>0</v>
      </c>
    </row>
    <row r="14" spans="1:9" ht="26.4" x14ac:dyDescent="0.3">
      <c r="A14" s="10" t="s">
        <v>8</v>
      </c>
      <c r="B14" s="57">
        <v>108017</v>
      </c>
      <c r="C14" s="53" t="s">
        <v>541</v>
      </c>
      <c r="D14" s="51" t="s">
        <v>522</v>
      </c>
      <c r="E14" s="56">
        <v>0</v>
      </c>
      <c r="F14" s="56">
        <v>0</v>
      </c>
      <c r="G14" s="56">
        <v>10</v>
      </c>
      <c r="H14" s="56">
        <v>0</v>
      </c>
      <c r="I14" s="56">
        <v>0</v>
      </c>
    </row>
    <row r="15" spans="1:9" x14ac:dyDescent="0.3">
      <c r="A15" s="10" t="s">
        <v>9</v>
      </c>
      <c r="B15" s="57">
        <v>108018</v>
      </c>
      <c r="C15" s="52" t="s">
        <v>538</v>
      </c>
      <c r="D15" s="51" t="s">
        <v>522</v>
      </c>
      <c r="E15" s="56">
        <v>0</v>
      </c>
      <c r="F15" s="56">
        <v>0</v>
      </c>
      <c r="G15" s="56">
        <v>0</v>
      </c>
      <c r="H15" s="56">
        <v>7</v>
      </c>
      <c r="I15" s="56">
        <v>0</v>
      </c>
    </row>
    <row r="16" spans="1:9" ht="26.4" x14ac:dyDescent="0.3">
      <c r="A16" s="10" t="s">
        <v>10</v>
      </c>
      <c r="B16" s="57">
        <v>108104</v>
      </c>
      <c r="C16" s="53" t="s">
        <v>542</v>
      </c>
      <c r="D16" s="51" t="s">
        <v>522</v>
      </c>
      <c r="E16" s="56">
        <v>0</v>
      </c>
      <c r="F16" s="56">
        <v>0</v>
      </c>
      <c r="G16" s="56">
        <v>0</v>
      </c>
      <c r="H16" s="56">
        <v>12</v>
      </c>
      <c r="I16" s="56">
        <v>0</v>
      </c>
    </row>
    <row r="17" spans="1:9" ht="28.2" customHeight="1" x14ac:dyDescent="0.3">
      <c r="A17" s="10" t="s">
        <v>11</v>
      </c>
      <c r="B17" s="57">
        <v>108105</v>
      </c>
      <c r="C17" s="52" t="s">
        <v>543</v>
      </c>
      <c r="D17" s="51" t="s">
        <v>522</v>
      </c>
      <c r="E17" s="56">
        <v>0</v>
      </c>
      <c r="F17" s="56">
        <v>0</v>
      </c>
      <c r="G17" s="56">
        <v>0</v>
      </c>
      <c r="H17" s="56">
        <v>12</v>
      </c>
      <c r="I17" s="56">
        <v>0</v>
      </c>
    </row>
    <row r="18" spans="1:9" ht="44.4" customHeight="1" x14ac:dyDescent="0.3">
      <c r="A18" s="10" t="s">
        <v>12</v>
      </c>
      <c r="B18" s="57">
        <v>108504</v>
      </c>
      <c r="C18" s="53" t="s">
        <v>581</v>
      </c>
      <c r="D18" s="54" t="s">
        <v>547</v>
      </c>
      <c r="E18" s="57">
        <v>119</v>
      </c>
      <c r="F18" s="56">
        <v>150</v>
      </c>
      <c r="G18" s="56">
        <v>0</v>
      </c>
      <c r="H18" s="56">
        <v>0</v>
      </c>
      <c r="I18" s="57">
        <v>0</v>
      </c>
    </row>
    <row r="19" spans="1:9" ht="44.4" customHeight="1" x14ac:dyDescent="0.3">
      <c r="A19" s="10" t="s">
        <v>13</v>
      </c>
      <c r="B19" s="57">
        <v>108601</v>
      </c>
      <c r="C19" s="53" t="s">
        <v>582</v>
      </c>
      <c r="D19" s="47" t="s">
        <v>548</v>
      </c>
      <c r="E19" s="57">
        <v>90</v>
      </c>
      <c r="F19" s="56">
        <v>150</v>
      </c>
      <c r="G19" s="56">
        <v>0</v>
      </c>
      <c r="H19" s="56">
        <v>0</v>
      </c>
      <c r="I19" s="57">
        <v>0</v>
      </c>
    </row>
    <row r="20" spans="1:9" ht="28.2" customHeight="1" x14ac:dyDescent="0.3">
      <c r="A20" s="10" t="s">
        <v>14</v>
      </c>
      <c r="B20" s="57">
        <v>108505</v>
      </c>
      <c r="C20" s="52" t="s">
        <v>583</v>
      </c>
      <c r="D20" s="51" t="s">
        <v>522</v>
      </c>
      <c r="E20" s="57">
        <v>84</v>
      </c>
      <c r="F20" s="56">
        <v>0</v>
      </c>
      <c r="G20" s="56">
        <v>0</v>
      </c>
      <c r="H20" s="56">
        <v>0</v>
      </c>
      <c r="I20" s="57">
        <v>0</v>
      </c>
    </row>
    <row r="21" spans="1:9" ht="26.4" x14ac:dyDescent="0.3">
      <c r="A21" s="10" t="s">
        <v>15</v>
      </c>
      <c r="B21" s="57">
        <v>101109</v>
      </c>
      <c r="C21" s="53" t="s">
        <v>544</v>
      </c>
      <c r="D21" s="51" t="s">
        <v>522</v>
      </c>
      <c r="E21" s="56">
        <v>0</v>
      </c>
      <c r="F21" s="56">
        <v>13</v>
      </c>
      <c r="G21" s="56">
        <v>0</v>
      </c>
      <c r="H21" s="56">
        <v>0</v>
      </c>
      <c r="I21" s="56">
        <v>0</v>
      </c>
    </row>
    <row r="22" spans="1:9" ht="28.2" customHeight="1" x14ac:dyDescent="0.3">
      <c r="A22" s="10" t="s">
        <v>16</v>
      </c>
      <c r="B22" s="57">
        <v>102018</v>
      </c>
      <c r="C22" s="52" t="s">
        <v>584</v>
      </c>
      <c r="D22" s="51" t="s">
        <v>522</v>
      </c>
      <c r="E22" s="56">
        <v>39</v>
      </c>
      <c r="F22" s="56">
        <v>10</v>
      </c>
      <c r="G22" s="56">
        <v>0</v>
      </c>
      <c r="H22" s="56">
        <v>0</v>
      </c>
      <c r="I22" s="56">
        <v>0</v>
      </c>
    </row>
    <row r="23" spans="1:9" ht="26.4" x14ac:dyDescent="0.3">
      <c r="A23" s="10" t="s">
        <v>17</v>
      </c>
      <c r="B23" s="57">
        <v>108604</v>
      </c>
      <c r="C23" s="53" t="s">
        <v>585</v>
      </c>
      <c r="D23" s="51" t="s">
        <v>522</v>
      </c>
      <c r="E23" s="56">
        <v>72</v>
      </c>
      <c r="F23" s="56">
        <v>0</v>
      </c>
      <c r="G23" s="56">
        <v>0</v>
      </c>
      <c r="H23" s="56">
        <v>0</v>
      </c>
      <c r="I23" s="56">
        <v>0</v>
      </c>
    </row>
    <row r="24" spans="1:9" ht="39.6" x14ac:dyDescent="0.3">
      <c r="A24" s="10" t="s">
        <v>18</v>
      </c>
      <c r="B24" s="57">
        <v>108603</v>
      </c>
      <c r="C24" s="53" t="s">
        <v>586</v>
      </c>
      <c r="D24" s="51" t="s">
        <v>545</v>
      </c>
      <c r="E24" s="56">
        <v>80</v>
      </c>
      <c r="F24" s="56">
        <v>120</v>
      </c>
      <c r="G24" s="56">
        <v>0</v>
      </c>
      <c r="H24" s="56">
        <v>0</v>
      </c>
      <c r="I24" s="56">
        <v>0</v>
      </c>
    </row>
    <row r="25" spans="1:9" ht="44.4" customHeight="1" x14ac:dyDescent="0.3">
      <c r="A25" s="10" t="s">
        <v>19</v>
      </c>
      <c r="B25" s="57">
        <v>108507</v>
      </c>
      <c r="C25" s="53" t="s">
        <v>549</v>
      </c>
      <c r="D25" s="54" t="s">
        <v>546</v>
      </c>
      <c r="E25" s="56">
        <v>0</v>
      </c>
      <c r="F25" s="56">
        <v>0</v>
      </c>
      <c r="G25" s="56">
        <v>0</v>
      </c>
      <c r="H25" s="56">
        <v>0</v>
      </c>
      <c r="I25" s="58">
        <v>100</v>
      </c>
    </row>
    <row r="26" spans="1:9" ht="45" customHeight="1" x14ac:dyDescent="0.3">
      <c r="A26" s="10" t="s">
        <v>20</v>
      </c>
      <c r="B26" s="57">
        <v>108508</v>
      </c>
      <c r="C26" s="53" t="s">
        <v>550</v>
      </c>
      <c r="D26" s="54" t="s">
        <v>557</v>
      </c>
      <c r="E26" s="56">
        <v>0</v>
      </c>
      <c r="F26" s="56">
        <v>0</v>
      </c>
      <c r="G26" s="56">
        <v>0</v>
      </c>
      <c r="H26" s="56">
        <v>0</v>
      </c>
      <c r="I26" s="56">
        <v>100</v>
      </c>
    </row>
    <row r="27" spans="1:9" ht="35.4" customHeight="1" x14ac:dyDescent="0.3">
      <c r="A27" s="10" t="s">
        <v>21</v>
      </c>
      <c r="B27" s="57">
        <v>109002</v>
      </c>
      <c r="C27" s="53" t="s">
        <v>551</v>
      </c>
      <c r="D27" s="54" t="s">
        <v>522</v>
      </c>
      <c r="E27" s="56">
        <v>46</v>
      </c>
      <c r="F27" s="56">
        <v>2</v>
      </c>
      <c r="G27" s="56">
        <v>0</v>
      </c>
      <c r="H27" s="56">
        <v>0</v>
      </c>
      <c r="I27" s="56">
        <v>0</v>
      </c>
    </row>
    <row r="28" spans="1:9" ht="39.6" x14ac:dyDescent="0.3">
      <c r="A28" s="10" t="s">
        <v>22</v>
      </c>
      <c r="B28" s="57">
        <v>108611</v>
      </c>
      <c r="C28" s="53" t="s">
        <v>552</v>
      </c>
      <c r="D28" s="54" t="s">
        <v>557</v>
      </c>
      <c r="E28" s="56">
        <v>0</v>
      </c>
      <c r="F28" s="56">
        <v>0</v>
      </c>
      <c r="G28" s="56">
        <v>0</v>
      </c>
      <c r="H28" s="56">
        <v>0</v>
      </c>
      <c r="I28" s="56">
        <v>100</v>
      </c>
    </row>
    <row r="29" spans="1:9" ht="39.6" x14ac:dyDescent="0.3">
      <c r="A29" s="10" t="s">
        <v>23</v>
      </c>
      <c r="B29" s="63">
        <v>108605</v>
      </c>
      <c r="C29" s="64" t="s">
        <v>555</v>
      </c>
      <c r="D29" s="54" t="s">
        <v>557</v>
      </c>
      <c r="E29" s="56">
        <v>0</v>
      </c>
      <c r="F29" s="56">
        <v>0</v>
      </c>
      <c r="G29" s="56">
        <v>0</v>
      </c>
      <c r="H29" s="56">
        <v>0</v>
      </c>
      <c r="I29" s="56">
        <v>100</v>
      </c>
    </row>
    <row r="30" spans="1:9" ht="39.6" x14ac:dyDescent="0.3">
      <c r="A30" s="10" t="s">
        <v>24</v>
      </c>
      <c r="B30" s="63">
        <v>108605</v>
      </c>
      <c r="C30" s="64" t="s">
        <v>554</v>
      </c>
      <c r="D30" s="54" t="s">
        <v>557</v>
      </c>
      <c r="E30" s="56">
        <v>0</v>
      </c>
      <c r="F30" s="56">
        <v>0</v>
      </c>
      <c r="G30" s="56">
        <v>0</v>
      </c>
      <c r="H30" s="56">
        <v>0</v>
      </c>
      <c r="I30" s="56">
        <v>100</v>
      </c>
    </row>
    <row r="31" spans="1:9" ht="39.6" x14ac:dyDescent="0.3">
      <c r="A31" s="10" t="s">
        <v>25</v>
      </c>
      <c r="B31" s="63">
        <v>108605</v>
      </c>
      <c r="C31" s="64" t="s">
        <v>553</v>
      </c>
      <c r="D31" s="54" t="s">
        <v>557</v>
      </c>
      <c r="E31" s="56">
        <v>0</v>
      </c>
      <c r="F31" s="56">
        <v>0</v>
      </c>
      <c r="G31" s="56">
        <v>0</v>
      </c>
      <c r="H31" s="56">
        <v>0</v>
      </c>
      <c r="I31" s="56">
        <v>100</v>
      </c>
    </row>
    <row r="32" spans="1:9" ht="39.6" x14ac:dyDescent="0.3">
      <c r="A32" s="10" t="s">
        <v>26</v>
      </c>
      <c r="B32" s="63">
        <v>108605</v>
      </c>
      <c r="C32" s="64" t="s">
        <v>556</v>
      </c>
      <c r="D32" s="54" t="s">
        <v>557</v>
      </c>
      <c r="E32" s="56">
        <v>0</v>
      </c>
      <c r="F32" s="56">
        <v>0</v>
      </c>
      <c r="G32" s="56">
        <v>0</v>
      </c>
      <c r="H32" s="56">
        <v>0</v>
      </c>
      <c r="I32" s="56">
        <v>100</v>
      </c>
    </row>
    <row r="33" spans="1:9" ht="28.2" customHeight="1" x14ac:dyDescent="0.3">
      <c r="A33" s="10" t="s">
        <v>27</v>
      </c>
      <c r="B33" s="57">
        <v>108607</v>
      </c>
      <c r="C33" s="52" t="s">
        <v>587</v>
      </c>
      <c r="D33" s="51" t="s">
        <v>522</v>
      </c>
      <c r="E33" s="56">
        <v>38</v>
      </c>
      <c r="F33" s="56">
        <v>8</v>
      </c>
      <c r="G33" s="56">
        <v>0</v>
      </c>
      <c r="H33" s="56">
        <v>0</v>
      </c>
      <c r="I33" s="56">
        <v>0</v>
      </c>
    </row>
    <row r="34" spans="1:9" ht="27.6" customHeight="1" x14ac:dyDescent="0.3">
      <c r="A34" s="10" t="s">
        <v>28</v>
      </c>
      <c r="B34" s="57">
        <v>108606</v>
      </c>
      <c r="C34" s="64" t="s">
        <v>588</v>
      </c>
      <c r="D34" s="51" t="s">
        <v>522</v>
      </c>
      <c r="E34" s="56">
        <v>59</v>
      </c>
      <c r="F34" s="56">
        <v>0</v>
      </c>
      <c r="G34" s="56">
        <v>0</v>
      </c>
      <c r="H34" s="56">
        <v>0</v>
      </c>
      <c r="I34" s="56">
        <v>0</v>
      </c>
    </row>
    <row r="35" spans="1:9" ht="39.6" x14ac:dyDescent="0.3">
      <c r="A35" s="10" t="s">
        <v>29</v>
      </c>
      <c r="B35" s="57">
        <v>100001</v>
      </c>
      <c r="C35" s="64" t="s">
        <v>570</v>
      </c>
      <c r="D35" s="54" t="s">
        <v>557</v>
      </c>
      <c r="E35" s="56">
        <v>0</v>
      </c>
      <c r="F35" s="56">
        <v>0</v>
      </c>
      <c r="G35" s="56">
        <v>0</v>
      </c>
      <c r="H35" s="56">
        <v>0</v>
      </c>
      <c r="I35" s="56">
        <v>100</v>
      </c>
    </row>
    <row r="36" spans="1:9" ht="39.6" x14ac:dyDescent="0.3">
      <c r="A36" s="10" t="s">
        <v>30</v>
      </c>
      <c r="B36" s="57">
        <v>100002</v>
      </c>
      <c r="C36" s="64" t="s">
        <v>558</v>
      </c>
      <c r="D36" s="54" t="s">
        <v>557</v>
      </c>
      <c r="E36" s="56">
        <v>0</v>
      </c>
      <c r="F36" s="56">
        <v>0</v>
      </c>
      <c r="G36" s="56">
        <v>0</v>
      </c>
      <c r="H36" s="56">
        <v>0</v>
      </c>
      <c r="I36" s="56">
        <v>100</v>
      </c>
    </row>
    <row r="37" spans="1:9" ht="39.6" x14ac:dyDescent="0.3">
      <c r="A37" s="10" t="s">
        <v>31</v>
      </c>
      <c r="B37" s="57">
        <v>100003</v>
      </c>
      <c r="C37" s="64" t="s">
        <v>559</v>
      </c>
      <c r="D37" s="54" t="s">
        <v>557</v>
      </c>
      <c r="E37" s="56">
        <v>0</v>
      </c>
      <c r="F37" s="56">
        <v>0</v>
      </c>
      <c r="G37" s="56">
        <v>0</v>
      </c>
      <c r="H37" s="56">
        <v>0</v>
      </c>
      <c r="I37" s="56">
        <v>100</v>
      </c>
    </row>
    <row r="38" spans="1:9" ht="39.6" x14ac:dyDescent="0.3">
      <c r="A38" s="10" t="s">
        <v>32</v>
      </c>
      <c r="B38" s="57">
        <v>100004</v>
      </c>
      <c r="C38" s="64" t="s">
        <v>560</v>
      </c>
      <c r="D38" s="54" t="s">
        <v>557</v>
      </c>
      <c r="E38" s="56">
        <v>0</v>
      </c>
      <c r="F38" s="56">
        <v>0</v>
      </c>
      <c r="G38" s="56">
        <v>0</v>
      </c>
      <c r="H38" s="56">
        <v>0</v>
      </c>
      <c r="I38" s="56">
        <v>100</v>
      </c>
    </row>
    <row r="39" spans="1:9" ht="39.6" x14ac:dyDescent="0.3">
      <c r="A39" s="10" t="s">
        <v>33</v>
      </c>
      <c r="B39" s="57">
        <v>100005</v>
      </c>
      <c r="C39" s="64" t="s">
        <v>561</v>
      </c>
      <c r="D39" s="54" t="s">
        <v>557</v>
      </c>
      <c r="E39" s="56">
        <v>0</v>
      </c>
      <c r="F39" s="56">
        <v>0</v>
      </c>
      <c r="G39" s="56">
        <v>0</v>
      </c>
      <c r="H39" s="56">
        <v>0</v>
      </c>
      <c r="I39" s="56">
        <v>100</v>
      </c>
    </row>
    <row r="40" spans="1:9" ht="26.4" x14ac:dyDescent="0.3">
      <c r="A40" s="10" t="s">
        <v>34</v>
      </c>
      <c r="B40" s="57">
        <v>108027</v>
      </c>
      <c r="C40" s="53" t="s">
        <v>566</v>
      </c>
      <c r="D40" s="51" t="s">
        <v>522</v>
      </c>
      <c r="E40" s="56">
        <v>0</v>
      </c>
      <c r="F40" s="56">
        <v>0</v>
      </c>
      <c r="G40" s="56">
        <v>12</v>
      </c>
      <c r="H40" s="56">
        <v>0</v>
      </c>
      <c r="I40" s="56">
        <v>0</v>
      </c>
    </row>
    <row r="41" spans="1:9" ht="45.6" x14ac:dyDescent="0.3">
      <c r="A41" s="10" t="s">
        <v>35</v>
      </c>
      <c r="B41" s="57">
        <v>108602</v>
      </c>
      <c r="C41" s="53" t="s">
        <v>580</v>
      </c>
      <c r="D41" s="46" t="s">
        <v>562</v>
      </c>
      <c r="E41" s="56">
        <v>700</v>
      </c>
      <c r="F41" s="56">
        <v>800</v>
      </c>
      <c r="G41" s="56">
        <v>0</v>
      </c>
      <c r="H41" s="56">
        <v>0</v>
      </c>
      <c r="I41" s="56">
        <v>0</v>
      </c>
    </row>
    <row r="42" spans="1:9" ht="42.6" customHeight="1" x14ac:dyDescent="0.3">
      <c r="A42" s="10" t="s">
        <v>36</v>
      </c>
      <c r="B42" s="56">
        <v>108109</v>
      </c>
      <c r="C42" s="53" t="s">
        <v>568</v>
      </c>
      <c r="D42" s="47" t="s">
        <v>563</v>
      </c>
      <c r="E42" s="56">
        <v>11</v>
      </c>
      <c r="F42" s="56">
        <v>11</v>
      </c>
      <c r="G42" s="56">
        <v>0</v>
      </c>
      <c r="H42" s="56">
        <v>0</v>
      </c>
      <c r="I42" s="56">
        <v>0</v>
      </c>
    </row>
    <row r="43" spans="1:9" ht="34.200000000000003" x14ac:dyDescent="0.3">
      <c r="A43" s="10" t="s">
        <v>37</v>
      </c>
      <c r="B43" s="56">
        <v>108107</v>
      </c>
      <c r="C43" s="53" t="s">
        <v>567</v>
      </c>
      <c r="D43" s="47" t="s">
        <v>563</v>
      </c>
      <c r="E43" s="56">
        <v>16</v>
      </c>
      <c r="F43" s="56">
        <v>16</v>
      </c>
      <c r="G43" s="56">
        <v>0</v>
      </c>
      <c r="H43" s="56">
        <v>0</v>
      </c>
      <c r="I43" s="56">
        <v>0</v>
      </c>
    </row>
    <row r="44" spans="1:9" ht="34.200000000000003" x14ac:dyDescent="0.3">
      <c r="A44" s="10" t="s">
        <v>38</v>
      </c>
      <c r="B44" s="56">
        <v>108108</v>
      </c>
      <c r="C44" s="53" t="s">
        <v>567</v>
      </c>
      <c r="D44" s="47" t="s">
        <v>563</v>
      </c>
      <c r="E44" s="56">
        <v>17</v>
      </c>
      <c r="F44" s="56">
        <v>17</v>
      </c>
      <c r="G44" s="56">
        <v>0</v>
      </c>
      <c r="H44" s="56">
        <v>0</v>
      </c>
      <c r="I44" s="56">
        <v>0</v>
      </c>
    </row>
    <row r="45" spans="1:9" ht="31.95" customHeight="1" x14ac:dyDescent="0.3">
      <c r="A45" s="10" t="s">
        <v>39</v>
      </c>
      <c r="B45" s="57">
        <v>108031</v>
      </c>
      <c r="C45" s="53" t="s">
        <v>564</v>
      </c>
      <c r="D45" s="54" t="s">
        <v>521</v>
      </c>
      <c r="E45" s="56">
        <v>32</v>
      </c>
      <c r="F45" s="56">
        <v>0</v>
      </c>
      <c r="G45" s="56">
        <v>0</v>
      </c>
      <c r="H45" s="56">
        <v>0</v>
      </c>
      <c r="I45" s="56">
        <v>0</v>
      </c>
    </row>
    <row r="46" spans="1:9" ht="29.4" customHeight="1" x14ac:dyDescent="0.3">
      <c r="A46" s="86" t="s">
        <v>569</v>
      </c>
      <c r="B46" s="87"/>
      <c r="C46" s="87"/>
      <c r="D46" s="88"/>
      <c r="E46" s="59">
        <f>SUM(E2:E45)</f>
        <v>1418</v>
      </c>
      <c r="F46" s="59">
        <f>SUM(F2:F45)</f>
        <v>1375</v>
      </c>
      <c r="G46" s="59">
        <f>SUM(G2:G45)</f>
        <v>80</v>
      </c>
      <c r="H46" s="59">
        <f>SUM(H2:H45)</f>
        <v>102</v>
      </c>
      <c r="I46" s="59">
        <f>SUM(I2:I45)</f>
        <v>2460</v>
      </c>
    </row>
  </sheetData>
  <mergeCells count="1">
    <mergeCell ref="A46:D46"/>
  </mergeCells>
  <pageMargins left="0.59055118110236227" right="0.51181102362204722" top="0.78740157480314965" bottom="0.78740157480314965" header="0.31496062992125984" footer="0.31496062992125984"/>
  <pageSetup paperSize="9" orientation="portrait" r:id="rId1"/>
  <headerFooter>
    <oddHeader>&amp;R&amp;"Arial,Obyčejné"&amp;10Dům dětí a mládeže Stodůlky_příležitostná činnost  
příloha č.6_ akce a osvětová činnost od 1.9.2020 do 31.8.2021</oddHeader>
    <oddFooter>&amp;L&amp;G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KROUŽKY_DDM_STODŮLKY_2021_2020</vt:lpstr>
      <vt:lpstr>KROUŽKY_ODDĚLENÍ_TSPO_2020_2021</vt:lpstr>
      <vt:lpstr>KROUŽKY_ODDĚLENÍ_ART_2020_2021</vt:lpstr>
      <vt:lpstr>KROUŽKY_ODDĚLENI_PŘEDŠKOLNÍ_202</vt:lpstr>
      <vt:lpstr>TÁBORY_DDM_STODŮLKY_2020_2021</vt:lpstr>
      <vt:lpstr>AKCE_DDM_STODŮLKY_2020_2021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jana.simankova</dc:creator>
  <cp:lastModifiedBy>jana.simankova</cp:lastModifiedBy>
  <cp:lastPrinted>2021-10-21T16:53:04Z</cp:lastPrinted>
  <dcterms:created xsi:type="dcterms:W3CDTF">2021-10-17T14:17:52Z</dcterms:created>
  <dcterms:modified xsi:type="dcterms:W3CDTF">2021-10-21T16:53:40Z</dcterms:modified>
</cp:coreProperties>
</file>